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SPM\2019 Projection\"/>
    </mc:Choice>
  </mc:AlternateContent>
  <xr:revisionPtr revIDLastSave="0" documentId="13_ncr:1_{0B2229BE-808C-4817-85F2-5CCAD50BD502}" xr6:coauthVersionLast="45" xr6:coauthVersionMax="45" xr10:uidLastSave="{00000000-0000-0000-0000-000000000000}"/>
  <bookViews>
    <workbookView xWindow="-110" yWindow="-110" windowWidth="19420" windowHeight="10420" firstSheet="2" activeTab="6" xr2:uid="{00000000-000D-0000-FFFF-FFFF00000000}"/>
  </bookViews>
  <sheets>
    <sheet name="Liste scénario" sheetId="7" r:id="rId1"/>
    <sheet name="Scénario 1" sheetId="8" r:id="rId2"/>
    <sheet name="Scénario 3" sheetId="10" r:id="rId3"/>
    <sheet name="Scénario 5" sheetId="16" r:id="rId4"/>
    <sheet name="Scénario 6" sheetId="17" r:id="rId5"/>
    <sheet name="Scénario 7" sheetId="12" r:id="rId6"/>
    <sheet name="Scénario 9" sheetId="14" r:id="rId7"/>
    <sheet name="Scénario 11" sheetId="18" r:id="rId8"/>
    <sheet name="Scénario 12" sheetId="1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8" l="1"/>
  <c r="D38" i="8"/>
  <c r="E38" i="8"/>
  <c r="F38" i="8"/>
  <c r="B38" i="8"/>
  <c r="C50" i="12" l="1"/>
  <c r="C50" i="14"/>
  <c r="D7" i="18"/>
  <c r="C50" i="10"/>
  <c r="C50" i="8"/>
  <c r="D7" i="19" l="1"/>
  <c r="D7" i="16"/>
  <c r="D7" i="17"/>
</calcChain>
</file>

<file path=xl/sharedStrings.xml><?xml version="1.0" encoding="utf-8"?>
<sst xmlns="http://schemas.openxmlformats.org/spreadsheetml/2006/main" count="297" uniqueCount="59">
  <si>
    <t>Année</t>
  </si>
  <si>
    <t>Capital versé en cas de décès</t>
  </si>
  <si>
    <t>Age moyen du portefeuille</t>
  </si>
  <si>
    <t>Effectif fin d'année</t>
  </si>
  <si>
    <t>15-19 ans</t>
  </si>
  <si>
    <t>20-24 ans</t>
  </si>
  <si>
    <t>25-29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</si>
  <si>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</si>
  <si>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</si>
  <si>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</si>
  <si>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</si>
  <si>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</si>
  <si>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</si>
  <si>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</si>
  <si>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65-69 ans</t>
  </si>
  <si>
    <t>70-74 ans</t>
  </si>
  <si>
    <t>75-79 ans</t>
  </si>
  <si>
    <t>80-84 ans</t>
  </si>
  <si>
    <t>85-89 ans</t>
  </si>
  <si>
    <t>90 ans et plus</t>
  </si>
  <si>
    <t>Nombre de décès dans l'année</t>
  </si>
  <si>
    <t>Capitaux versés</t>
  </si>
  <si>
    <t>Cotisations reçues</t>
  </si>
  <si>
    <t>Résultat technique</t>
  </si>
  <si>
    <t>cotisation 1</t>
  </si>
  <si>
    <t>cotisation 2</t>
  </si>
  <si>
    <t>cotisation 3</t>
  </si>
  <si>
    <t>cotisation 4</t>
  </si>
  <si>
    <t>cotisation 5</t>
  </si>
  <si>
    <t>cotisation 6</t>
  </si>
  <si>
    <t>cotisation 7</t>
  </si>
  <si>
    <t>Projection du résultat technique</t>
  </si>
  <si>
    <t>Cotisation</t>
  </si>
  <si>
    <t>Scénario 1</t>
  </si>
  <si>
    <t>Scénario 2</t>
  </si>
  <si>
    <t>Scénario 3</t>
  </si>
  <si>
    <t>Augmentation des cotisations avec capital garanti 4000 euros et équilibre technique 2018-2025</t>
  </si>
  <si>
    <t>Scénario 4</t>
  </si>
  <si>
    <t>Scénario 5</t>
  </si>
  <si>
    <t>Scénario 6</t>
  </si>
  <si>
    <t>Scénario 7</t>
  </si>
  <si>
    <t>Scénario 8</t>
  </si>
  <si>
    <t>Scénario 9</t>
  </si>
  <si>
    <t>Scénario 10</t>
  </si>
  <si>
    <t>Augmentation des cotisations avec capital garanti 4000 euros et équilibre technique 2018-2030</t>
  </si>
  <si>
    <t>Scénario 11</t>
  </si>
  <si>
    <t>Scénario 12</t>
  </si>
  <si>
    <t>Liste des scénarios projetés</t>
  </si>
  <si>
    <t>Augmentation des cotisations avec capital garanti 4000 euros et perte proche de 50 000 euros annuelle soit 400 000 euros sur les 8 années de projection</t>
  </si>
  <si>
    <t>Augmentation des cotisations avec capital garanti 4000 euros et perte proche de 50 000 euros annuelle soit 650 000 euros sur les 13 années de projection</t>
  </si>
  <si>
    <t>Augmentation des cotisations avec capital garanti 3800 euros et équilibre technique 2020-2025</t>
  </si>
  <si>
    <t>Augmentation des cotisations avec capital garanti 3800 euros et perte proche de 50 000 euros annuelle soit 300 000 euros sur les 6 années de projection</t>
  </si>
  <si>
    <t>Diminution du capital garanti avec cotisations actuelles et perte proche de 50 000 euros annuelle soit 300 000 euros sur les 6 années de projection</t>
  </si>
  <si>
    <t>Augmentation des cotisations avec capital garanti 3800 euros et équilibre technique 2020-2030</t>
  </si>
  <si>
    <t>Augmentation des cotisations avec capital garanti 3800 euros et perte proche de 50 000 euros annuelle soit 550 000 euros sur les 11 années de projection</t>
  </si>
  <si>
    <t>Diminution du capital garanti avec cotisations actuelles et perte proche de 50 000 euros annuelle soit 550 000 euros sur les 11 années de projection</t>
  </si>
  <si>
    <t>Age actuariel du portefeuille</t>
  </si>
  <si>
    <t>Diminution du capital garanti avec cotisations actuelles et équilibre technique 2020-2025</t>
  </si>
  <si>
    <t>Diminution du capital garanti avec cotisations actuelles et équilibre technique 2020-2030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</si>
</sst>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#,##0.00\ &quot;€&quot;"/>
    <numFmt numFmtId="168" formatCode="_-* #,##0.0\ _€_-;\-* #,##0.0\ _€_-;_-* &quot;-&quot;??\ _€_-;_-@_-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14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trike/>
      <sz val="10"/>
      <color theme="1"/>
      <name val="Tahoma"/>
      <family val="2"/>
    </font>
    <font>
      <b/>
      <sz val="10"/>
      <color theme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6" fontId="2" fillId="3" borderId="2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0" fontId="2" fillId="0" borderId="0" xfId="3" applyNumberFormat="1" applyFont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3" borderId="3" xfId="0" applyNumberFormat="1" applyFont="1" applyFill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" fontId="2" fillId="3" borderId="4" xfId="1" applyNumberFormat="1" applyFont="1" applyFill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3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6" fontId="2" fillId="0" borderId="2" xfId="2" applyNumberFormat="1" applyFont="1" applyBorder="1" applyAlignment="1">
      <alignment vertical="center"/>
    </xf>
    <xf numFmtId="166" fontId="2" fillId="3" borderId="2" xfId="2" applyNumberFormat="1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67" fontId="2" fillId="3" borderId="4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67" fontId="2" fillId="3" borderId="5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167" fontId="2" fillId="3" borderId="3" xfId="2" applyNumberFormat="1" applyFont="1" applyFill="1" applyBorder="1" applyAlignment="1">
      <alignment horizontal="center" vertical="center"/>
    </xf>
    <xf numFmtId="164" fontId="2" fillId="0" borderId="0" xfId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168" fontId="4" fillId="0" borderId="3" xfId="1" applyNumberFormat="1" applyFont="1" applyBorder="1" applyAlignment="1">
      <alignment vertical="center"/>
    </xf>
    <xf numFmtId="168" fontId="4" fillId="0" borderId="2" xfId="1" applyNumberFormat="1" applyFont="1" applyBorder="1" applyAlignment="1">
      <alignment vertical="center"/>
    </xf>
    <xf numFmtId="167" fontId="9" fillId="3" borderId="4" xfId="2" applyNumberFormat="1" applyFont="1" applyFill="1" applyBorder="1" applyAlignment="1">
      <alignment horizontal="center" vertical="center"/>
    </xf>
    <xf numFmtId="167" fontId="9" fillId="3" borderId="5" xfId="2" applyNumberFormat="1" applyFont="1" applyFill="1" applyBorder="1" applyAlignment="1">
      <alignment horizontal="center" vertical="center"/>
    </xf>
    <xf numFmtId="167" fontId="9" fillId="3" borderId="3" xfId="2" applyNumberFormat="1" applyFont="1" applyFill="1" applyBorder="1" applyAlignment="1">
      <alignment horizontal="center" vertical="center"/>
    </xf>
    <xf numFmtId="0" fontId="9" fillId="0" borderId="0" xfId="0" applyFont="1"/>
    <xf numFmtId="169" fontId="9" fillId="0" borderId="0" xfId="0" applyNumberFormat="1" applyFont="1" applyAlignment="1">
      <alignment horizontal="center"/>
    </xf>
    <xf numFmtId="6" fontId="9" fillId="3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8" fontId="2" fillId="0" borderId="0" xfId="0" applyNumberFormat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workbookViewId="0">
      <selection activeCell="B7" sqref="B7"/>
    </sheetView>
  </sheetViews>
  <sheetFormatPr baseColWidth="10" defaultColWidth="11.453125" defaultRowHeight="12.5" x14ac:dyDescent="0.25"/>
  <cols>
    <col min="1" max="16384" width="11.453125" style="39"/>
  </cols>
  <sheetData>
    <row r="1" spans="1:8" x14ac:dyDescent="0.25">
      <c r="A1" s="41" t="s">
        <v>47</v>
      </c>
    </row>
    <row r="3" spans="1:8" s="40" customFormat="1" ht="25.5" customHeight="1" x14ac:dyDescent="0.35">
      <c r="A3" s="40" t="s">
        <v>33</v>
      </c>
      <c r="B3" s="40" t="s">
        <v>50</v>
      </c>
    </row>
    <row r="4" spans="1:8" s="40" customFormat="1" ht="25.5" customHeight="1" x14ac:dyDescent="0.35">
      <c r="A4" s="42" t="s">
        <v>34</v>
      </c>
      <c r="B4" s="42" t="s">
        <v>36</v>
      </c>
      <c r="C4" s="42"/>
      <c r="D4" s="42"/>
      <c r="E4" s="42"/>
      <c r="F4" s="42"/>
      <c r="G4" s="42"/>
      <c r="H4" s="42"/>
    </row>
    <row r="5" spans="1:8" s="40" customFormat="1" ht="25.5" customHeight="1" x14ac:dyDescent="0.35">
      <c r="A5" s="40" t="s">
        <v>35</v>
      </c>
      <c r="B5" s="40" t="s">
        <v>51</v>
      </c>
    </row>
    <row r="6" spans="1:8" s="40" customFormat="1" ht="25.5" customHeight="1" x14ac:dyDescent="0.35">
      <c r="A6" s="42" t="s">
        <v>37</v>
      </c>
      <c r="B6" s="42" t="s">
        <v>48</v>
      </c>
    </row>
    <row r="7" spans="1:8" s="40" customFormat="1" ht="25.5" customHeight="1" x14ac:dyDescent="0.35">
      <c r="A7" s="40" t="s">
        <v>38</v>
      </c>
      <c r="B7" s="40" t="s">
        <v>57</v>
      </c>
    </row>
    <row r="8" spans="1:8" s="40" customFormat="1" ht="25.5" customHeight="1" x14ac:dyDescent="0.35">
      <c r="A8" s="40" t="s">
        <v>39</v>
      </c>
      <c r="B8" s="40" t="s">
        <v>52</v>
      </c>
    </row>
    <row r="9" spans="1:8" s="40" customFormat="1" ht="25.5" customHeight="1" x14ac:dyDescent="0.35">
      <c r="A9" s="40" t="s">
        <v>40</v>
      </c>
      <c r="B9" s="40" t="s">
        <v>53</v>
      </c>
    </row>
    <row r="10" spans="1:8" s="40" customFormat="1" ht="25.5" customHeight="1" x14ac:dyDescent="0.35">
      <c r="A10" s="42" t="s">
        <v>41</v>
      </c>
      <c r="B10" s="42" t="s">
        <v>44</v>
      </c>
    </row>
    <row r="11" spans="1:8" s="40" customFormat="1" ht="25.5" customHeight="1" x14ac:dyDescent="0.35">
      <c r="A11" s="40" t="s">
        <v>42</v>
      </c>
      <c r="B11" s="40" t="s">
        <v>54</v>
      </c>
    </row>
    <row r="12" spans="1:8" s="40" customFormat="1" ht="25.5" customHeight="1" x14ac:dyDescent="0.35">
      <c r="A12" s="42" t="s">
        <v>43</v>
      </c>
      <c r="B12" s="42" t="s">
        <v>49</v>
      </c>
    </row>
    <row r="13" spans="1:8" s="40" customFormat="1" ht="25.5" customHeight="1" x14ac:dyDescent="0.35">
      <c r="A13" s="40" t="s">
        <v>45</v>
      </c>
      <c r="B13" s="40" t="s">
        <v>58</v>
      </c>
    </row>
    <row r="14" spans="1:8" s="40" customFormat="1" ht="25.5" customHeight="1" x14ac:dyDescent="0.35">
      <c r="A14" s="40" t="s">
        <v>46</v>
      </c>
      <c r="B14" s="40" t="s">
        <v>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GridLines="0" topLeftCell="A10" zoomScale="85" zoomScaleNormal="85" workbookViewId="0">
      <selection activeCell="B35" sqref="B35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4">
        <v>3800</v>
      </c>
      <c r="E5" s="4">
        <v>3800</v>
      </c>
      <c r="F5" s="4">
        <v>3800</v>
      </c>
      <c r="G5" s="4">
        <v>3800</v>
      </c>
      <c r="H5" s="4">
        <v>3800</v>
      </c>
      <c r="I5" s="4">
        <v>3800</v>
      </c>
      <c r="J5" s="4">
        <v>3800</v>
      </c>
      <c r="K5" s="4">
        <v>3800</v>
      </c>
      <c r="L5" s="4">
        <v>3800</v>
      </c>
      <c r="M5" s="4">
        <v>3800</v>
      </c>
      <c r="N5" s="4">
        <v>3800</v>
      </c>
      <c r="O5" s="4">
        <v>3800</v>
      </c>
      <c r="P5" s="4">
        <v>3800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1428754.551982112</v>
      </c>
      <c r="E33" s="26">
        <v>1433840.1062887046</v>
      </c>
      <c r="F33" s="26">
        <v>1434202.4317057061</v>
      </c>
      <c r="G33" s="26">
        <v>1435026.23246371</v>
      </c>
      <c r="H33" s="26">
        <v>1436086.1178529942</v>
      </c>
      <c r="I33" s="26">
        <v>1436537.6774333445</v>
      </c>
      <c r="J33" s="26">
        <v>1440114.603671575</v>
      </c>
      <c r="K33" s="26">
        <v>1447841.3493110677</v>
      </c>
      <c r="L33" s="26">
        <v>1458189.8134516964</v>
      </c>
      <c r="M33" s="26">
        <v>1473152.1916052643</v>
      </c>
      <c r="N33" s="26">
        <v>1493932.5028049157</v>
      </c>
      <c r="O33" s="26">
        <v>1518131.9404546244</v>
      </c>
      <c r="P33" s="26">
        <v>1545707.9688703704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1517686.5105460784</v>
      </c>
      <c r="E35" s="26">
        <v>1480535.3076604125</v>
      </c>
      <c r="F35" s="26">
        <v>1442564.8832785704</v>
      </c>
      <c r="G35" s="26">
        <v>1404703.8009623361</v>
      </c>
      <c r="H35" s="26">
        <v>1367086.9915277972</v>
      </c>
      <c r="I35" s="26">
        <v>1328947.5919079909</v>
      </c>
      <c r="J35" s="26">
        <v>1290695.0017271303</v>
      </c>
      <c r="K35" s="26">
        <v>1252624.1309726697</v>
      </c>
      <c r="L35" s="26">
        <v>1214255.3644268611</v>
      </c>
      <c r="M35" s="26">
        <v>1175599.1390457132</v>
      </c>
      <c r="N35" s="26">
        <v>1136326.7545316927</v>
      </c>
      <c r="O35" s="26">
        <v>1096673.9722124536</v>
      </c>
      <c r="P35" s="26">
        <v>1056182.3742615788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88931.958563966444</v>
      </c>
      <c r="E37" s="29">
        <v>46695.201371707954</v>
      </c>
      <c r="F37" s="29">
        <v>8362.4515728643164</v>
      </c>
      <c r="G37" s="29">
        <v>-30322.431501373881</v>
      </c>
      <c r="H37" s="29">
        <v>-68999.126325197052</v>
      </c>
      <c r="I37" s="29">
        <v>-107590.08552535367</v>
      </c>
      <c r="J37" s="29">
        <v>-149419.6019444447</v>
      </c>
      <c r="K37" s="29">
        <v>-195217.21833839803</v>
      </c>
      <c r="L37" s="29">
        <v>-243934.44902483537</v>
      </c>
      <c r="M37" s="29">
        <v>-297553.05255955108</v>
      </c>
      <c r="N37" s="29">
        <v>-357605.74827322294</v>
      </c>
      <c r="O37" s="29">
        <v>-421457.96824217075</v>
      </c>
      <c r="P37" s="29">
        <v>-489525.59460879164</v>
      </c>
      <c r="U37" s="1"/>
      <c r="V37" s="38"/>
      <c r="W37" s="1"/>
    </row>
    <row r="38" spans="1:23" x14ac:dyDescent="0.25">
      <c r="B38" s="53">
        <f>B35/B13</f>
        <v>89.614890127910797</v>
      </c>
      <c r="C38" s="53">
        <f t="shared" ref="C38:F38" si="0">C35/C13</f>
        <v>92.220197825521282</v>
      </c>
      <c r="D38" s="53">
        <f t="shared" si="0"/>
        <v>104.69454251094101</v>
      </c>
      <c r="E38" s="53">
        <f t="shared" si="0"/>
        <v>104.86118360764225</v>
      </c>
      <c r="F38" s="53">
        <f t="shared" si="0"/>
        <v>104.97808871831438</v>
      </c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45">
        <v>102.03147861066438</v>
      </c>
      <c r="D42" s="33">
        <v>102.03147861066438</v>
      </c>
      <c r="E42" s="33">
        <v>102.03147861066438</v>
      </c>
      <c r="F42" s="33">
        <v>102.03147861066438</v>
      </c>
      <c r="G42" s="33">
        <v>102.03147861066438</v>
      </c>
      <c r="H42" s="33">
        <v>102.03147861066438</v>
      </c>
      <c r="I42" s="33">
        <v>102.03147861066438</v>
      </c>
      <c r="J42" s="33">
        <v>102.03147861066438</v>
      </c>
      <c r="K42" s="33">
        <v>102.03147861066438</v>
      </c>
      <c r="L42" s="33">
        <v>102.03147861066438</v>
      </c>
      <c r="M42" s="33">
        <v>102.03147861066438</v>
      </c>
      <c r="N42" s="33">
        <v>102.03147861066438</v>
      </c>
      <c r="O42" s="33">
        <v>102.03147861066438</v>
      </c>
    </row>
    <row r="43" spans="1:23" x14ac:dyDescent="0.25">
      <c r="A43" s="34" t="s">
        <v>25</v>
      </c>
      <c r="B43" s="35">
        <v>6</v>
      </c>
      <c r="C43" s="46">
        <v>6.8020985740442921</v>
      </c>
      <c r="D43" s="35">
        <v>6.8020985740442921</v>
      </c>
      <c r="E43" s="35">
        <v>6.8020985740442921</v>
      </c>
      <c r="F43" s="35">
        <v>6.8020985740442921</v>
      </c>
      <c r="G43" s="35">
        <v>6.8020985740442921</v>
      </c>
      <c r="H43" s="35">
        <v>6.8020985740442921</v>
      </c>
      <c r="I43" s="35">
        <v>6.8020985740442921</v>
      </c>
      <c r="J43" s="35">
        <v>6.8020985740442921</v>
      </c>
      <c r="K43" s="35">
        <v>6.8020985740442921</v>
      </c>
      <c r="L43" s="35">
        <v>6.8020985740442921</v>
      </c>
      <c r="M43" s="35">
        <v>6.8020985740442921</v>
      </c>
      <c r="N43" s="35">
        <v>6.8020985740442921</v>
      </c>
      <c r="O43" s="35">
        <v>6.8020985740442921</v>
      </c>
    </row>
    <row r="44" spans="1:23" x14ac:dyDescent="0.25">
      <c r="A44" s="34" t="s">
        <v>26</v>
      </c>
      <c r="B44" s="35">
        <v>12</v>
      </c>
      <c r="C44" s="46">
        <v>13.604197148088584</v>
      </c>
      <c r="D44" s="35">
        <v>13.604197148088584</v>
      </c>
      <c r="E44" s="35">
        <v>13.604197148088584</v>
      </c>
      <c r="F44" s="35">
        <v>13.604197148088584</v>
      </c>
      <c r="G44" s="35">
        <v>13.604197148088584</v>
      </c>
      <c r="H44" s="35">
        <v>13.604197148088584</v>
      </c>
      <c r="I44" s="35">
        <v>13.604197148088584</v>
      </c>
      <c r="J44" s="35">
        <v>13.604197148088584</v>
      </c>
      <c r="K44" s="35">
        <v>13.604197148088584</v>
      </c>
      <c r="L44" s="35">
        <v>13.604197148088584</v>
      </c>
      <c r="M44" s="35">
        <v>13.604197148088584</v>
      </c>
      <c r="N44" s="35">
        <v>13.604197148088584</v>
      </c>
      <c r="O44" s="35">
        <v>13.604197148088584</v>
      </c>
    </row>
    <row r="45" spans="1:23" x14ac:dyDescent="0.25">
      <c r="A45" s="34" t="s">
        <v>27</v>
      </c>
      <c r="B45" s="35">
        <v>108</v>
      </c>
      <c r="C45" s="46">
        <v>122.43777433279726</v>
      </c>
      <c r="D45" s="35">
        <v>122.43777433279726</v>
      </c>
      <c r="E45" s="35">
        <v>122.43777433279726</v>
      </c>
      <c r="F45" s="35">
        <v>122.43777433279726</v>
      </c>
      <c r="G45" s="35">
        <v>122.43777433279726</v>
      </c>
      <c r="H45" s="35">
        <v>122.43777433279726</v>
      </c>
      <c r="I45" s="35">
        <v>122.43777433279726</v>
      </c>
      <c r="J45" s="35">
        <v>122.43777433279726</v>
      </c>
      <c r="K45" s="35">
        <v>122.43777433279726</v>
      </c>
      <c r="L45" s="35">
        <v>122.43777433279726</v>
      </c>
      <c r="M45" s="35">
        <v>122.43777433279726</v>
      </c>
      <c r="N45" s="35">
        <v>122.43777433279726</v>
      </c>
      <c r="O45" s="35">
        <v>122.43777433279726</v>
      </c>
    </row>
    <row r="46" spans="1:23" x14ac:dyDescent="0.25">
      <c r="A46" s="34" t="s">
        <v>28</v>
      </c>
      <c r="B46" s="35">
        <v>150</v>
      </c>
      <c r="C46" s="46">
        <v>170.05246435110729</v>
      </c>
      <c r="D46" s="35">
        <v>170.05246435110729</v>
      </c>
      <c r="E46" s="35">
        <v>170.05246435110729</v>
      </c>
      <c r="F46" s="35">
        <v>170.05246435110729</v>
      </c>
      <c r="G46" s="35">
        <v>170.05246435110729</v>
      </c>
      <c r="H46" s="35">
        <v>170.05246435110729</v>
      </c>
      <c r="I46" s="35">
        <v>170.05246435110729</v>
      </c>
      <c r="J46" s="35">
        <v>170.05246435110729</v>
      </c>
      <c r="K46" s="35">
        <v>170.05246435110729</v>
      </c>
      <c r="L46" s="35">
        <v>170.05246435110729</v>
      </c>
      <c r="M46" s="35">
        <v>170.05246435110729</v>
      </c>
      <c r="N46" s="35">
        <v>170.05246435110729</v>
      </c>
      <c r="O46" s="35">
        <v>170.05246435110729</v>
      </c>
    </row>
    <row r="47" spans="1:23" x14ac:dyDescent="0.25">
      <c r="A47" s="34" t="s">
        <v>29</v>
      </c>
      <c r="B47" s="35">
        <v>120</v>
      </c>
      <c r="C47" s="46">
        <v>136.04197148088585</v>
      </c>
      <c r="D47" s="35">
        <v>136.04197148088585</v>
      </c>
      <c r="E47" s="35">
        <v>136.04197148088585</v>
      </c>
      <c r="F47" s="35">
        <v>136.04197148088585</v>
      </c>
      <c r="G47" s="35">
        <v>136.04197148088585</v>
      </c>
      <c r="H47" s="35">
        <v>136.04197148088585</v>
      </c>
      <c r="I47" s="35">
        <v>136.04197148088585</v>
      </c>
      <c r="J47" s="35">
        <v>136.04197148088585</v>
      </c>
      <c r="K47" s="35">
        <v>136.04197148088585</v>
      </c>
      <c r="L47" s="35">
        <v>136.04197148088585</v>
      </c>
      <c r="M47" s="35">
        <v>136.04197148088585</v>
      </c>
      <c r="N47" s="35">
        <v>136.04197148088585</v>
      </c>
      <c r="O47" s="35">
        <v>136.04197148088585</v>
      </c>
    </row>
    <row r="48" spans="1:23" ht="12" customHeight="1" x14ac:dyDescent="0.25">
      <c r="A48" s="36" t="s">
        <v>30</v>
      </c>
      <c r="B48" s="37">
        <v>180</v>
      </c>
      <c r="C48" s="47">
        <v>204.06295722132876</v>
      </c>
      <c r="D48" s="37">
        <v>204.06295722132876</v>
      </c>
      <c r="E48" s="37">
        <v>204.06295722132876</v>
      </c>
      <c r="F48" s="37">
        <v>204.06295722132876</v>
      </c>
      <c r="G48" s="37">
        <v>204.06295722132876</v>
      </c>
      <c r="H48" s="37">
        <v>204.06295722132876</v>
      </c>
      <c r="I48" s="37">
        <v>204.06295722132876</v>
      </c>
      <c r="J48" s="37">
        <v>204.06295722132876</v>
      </c>
      <c r="K48" s="37">
        <v>204.06295722132876</v>
      </c>
      <c r="L48" s="37">
        <v>204.06295722132876</v>
      </c>
      <c r="M48" s="37">
        <v>204.06295722132876</v>
      </c>
      <c r="N48" s="37">
        <v>204.06295722132876</v>
      </c>
      <c r="O48" s="37">
        <v>204.06295722132876</v>
      </c>
    </row>
    <row r="49" spans="3:3" x14ac:dyDescent="0.25">
      <c r="C49" s="48"/>
    </row>
    <row r="50" spans="3:3" x14ac:dyDescent="0.25">
      <c r="C50" s="49" t="str">
        <f>"+ "&amp;ROUND(C42/B42-1,3)*100&amp;"%"</f>
        <v>+ 13,4%</v>
      </c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showGridLines="0" topLeftCell="A13" zoomScale="85" zoomScaleNormal="85" workbookViewId="0">
      <selection activeCell="M37" sqref="M37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4">
        <v>3800</v>
      </c>
      <c r="E5" s="4">
        <v>3800</v>
      </c>
      <c r="F5" s="4">
        <v>3800</v>
      </c>
      <c r="G5" s="4">
        <v>3800</v>
      </c>
      <c r="H5" s="4">
        <v>3800</v>
      </c>
      <c r="I5" s="4">
        <v>3800</v>
      </c>
      <c r="J5" s="4">
        <v>3800</v>
      </c>
      <c r="K5" s="4">
        <v>3800</v>
      </c>
      <c r="L5" s="4">
        <v>3800</v>
      </c>
      <c r="M5" s="4">
        <v>3800</v>
      </c>
      <c r="N5" s="4">
        <v>3800</v>
      </c>
      <c r="O5" s="4">
        <v>3800</v>
      </c>
      <c r="P5" s="4">
        <v>3800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1428754.551982112</v>
      </c>
      <c r="E33" s="26">
        <v>1433840.1062887046</v>
      </c>
      <c r="F33" s="26">
        <v>1434202.4317057061</v>
      </c>
      <c r="G33" s="26">
        <v>1435026.23246371</v>
      </c>
      <c r="H33" s="26">
        <v>1436086.1178529942</v>
      </c>
      <c r="I33" s="26">
        <v>1436537.6774333445</v>
      </c>
      <c r="J33" s="26">
        <v>1440114.603671575</v>
      </c>
      <c r="K33" s="26">
        <v>1447841.3493110677</v>
      </c>
      <c r="L33" s="26">
        <v>1458189.8134516964</v>
      </c>
      <c r="M33" s="26">
        <v>1473152.1916052643</v>
      </c>
      <c r="N33" s="26">
        <v>1493932.5028049157</v>
      </c>
      <c r="O33" s="26">
        <v>1518131.9404546244</v>
      </c>
      <c r="P33" s="26">
        <v>1545707.9688703704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1454559.8469443144</v>
      </c>
      <c r="E35" s="26">
        <v>1418953.9114578567</v>
      </c>
      <c r="F35" s="26">
        <v>1382562.8291800078</v>
      </c>
      <c r="G35" s="26">
        <v>1346276.540993107</v>
      </c>
      <c r="H35" s="26">
        <v>1310224.3653999078</v>
      </c>
      <c r="I35" s="26">
        <v>1273671.3362413547</v>
      </c>
      <c r="J35" s="26">
        <v>1237009.8245707552</v>
      </c>
      <c r="K35" s="26">
        <v>1200522.4738874317</v>
      </c>
      <c r="L35" s="26">
        <v>1163749.6180924408</v>
      </c>
      <c r="M35" s="26">
        <v>1126701.2600269692</v>
      </c>
      <c r="N35" s="26">
        <v>1089062.3713560158</v>
      </c>
      <c r="O35" s="26">
        <v>1051058.9071488807</v>
      </c>
      <c r="P35" s="26">
        <v>1012251.5170135075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25805.294962202432</v>
      </c>
      <c r="E37" s="29">
        <v>-14886.194830847904</v>
      </c>
      <c r="F37" s="29">
        <v>-51639.602525698254</v>
      </c>
      <c r="G37" s="29">
        <v>-88749.691470602993</v>
      </c>
      <c r="H37" s="29">
        <v>-125861.75245308643</v>
      </c>
      <c r="I37" s="29">
        <v>-162866.34119198984</v>
      </c>
      <c r="J37" s="29">
        <v>-203104.77910081972</v>
      </c>
      <c r="K37" s="29">
        <v>-247318.87542363605</v>
      </c>
      <c r="L37" s="29">
        <v>-294440.19535925565</v>
      </c>
      <c r="M37" s="29">
        <v>-346450.93157829507</v>
      </c>
      <c r="N37" s="29">
        <v>-404870.13144889986</v>
      </c>
      <c r="O37" s="29">
        <v>-467073.03330574371</v>
      </c>
      <c r="P37" s="29">
        <v>-533456.45185686287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45">
        <v>97.787580557746665</v>
      </c>
      <c r="D42" s="33">
        <v>97.787580557746665</v>
      </c>
      <c r="E42" s="33">
        <v>97.787580557746665</v>
      </c>
      <c r="F42" s="33">
        <v>97.787580557746665</v>
      </c>
      <c r="G42" s="33">
        <v>97.787580557746665</v>
      </c>
      <c r="H42" s="33">
        <v>97.787580557746665</v>
      </c>
      <c r="I42" s="33">
        <v>97.787580557746665</v>
      </c>
      <c r="J42" s="33">
        <v>97.787580557746665</v>
      </c>
      <c r="K42" s="33">
        <v>97.787580557746665</v>
      </c>
      <c r="L42" s="33">
        <v>97.787580557746665</v>
      </c>
      <c r="M42" s="33">
        <v>97.787580557746665</v>
      </c>
      <c r="N42" s="33">
        <v>97.787580557746665</v>
      </c>
      <c r="O42" s="33">
        <v>97.787580557746665</v>
      </c>
    </row>
    <row r="43" spans="1:23" x14ac:dyDescent="0.25">
      <c r="A43" s="34" t="s">
        <v>25</v>
      </c>
      <c r="B43" s="35">
        <v>6</v>
      </c>
      <c r="C43" s="46">
        <v>6.519172037183111</v>
      </c>
      <c r="D43" s="35">
        <v>6.519172037183111</v>
      </c>
      <c r="E43" s="35">
        <v>6.519172037183111</v>
      </c>
      <c r="F43" s="35">
        <v>6.519172037183111</v>
      </c>
      <c r="G43" s="35">
        <v>6.519172037183111</v>
      </c>
      <c r="H43" s="35">
        <v>6.519172037183111</v>
      </c>
      <c r="I43" s="35">
        <v>6.519172037183111</v>
      </c>
      <c r="J43" s="35">
        <v>6.519172037183111</v>
      </c>
      <c r="K43" s="35">
        <v>6.519172037183111</v>
      </c>
      <c r="L43" s="35">
        <v>6.519172037183111</v>
      </c>
      <c r="M43" s="35">
        <v>6.519172037183111</v>
      </c>
      <c r="N43" s="35">
        <v>6.519172037183111</v>
      </c>
      <c r="O43" s="35">
        <v>6.519172037183111</v>
      </c>
    </row>
    <row r="44" spans="1:23" x14ac:dyDescent="0.25">
      <c r="A44" s="34" t="s">
        <v>26</v>
      </c>
      <c r="B44" s="35">
        <v>12</v>
      </c>
      <c r="C44" s="46">
        <v>13.038344074366222</v>
      </c>
      <c r="D44" s="35">
        <v>13.038344074366222</v>
      </c>
      <c r="E44" s="35">
        <v>13.038344074366222</v>
      </c>
      <c r="F44" s="35">
        <v>13.038344074366222</v>
      </c>
      <c r="G44" s="35">
        <v>13.038344074366222</v>
      </c>
      <c r="H44" s="35">
        <v>13.038344074366222</v>
      </c>
      <c r="I44" s="35">
        <v>13.038344074366222</v>
      </c>
      <c r="J44" s="35">
        <v>13.038344074366222</v>
      </c>
      <c r="K44" s="35">
        <v>13.038344074366222</v>
      </c>
      <c r="L44" s="35">
        <v>13.038344074366222</v>
      </c>
      <c r="M44" s="35">
        <v>13.038344074366222</v>
      </c>
      <c r="N44" s="35">
        <v>13.038344074366222</v>
      </c>
      <c r="O44" s="35">
        <v>13.038344074366222</v>
      </c>
    </row>
    <row r="45" spans="1:23" x14ac:dyDescent="0.25">
      <c r="A45" s="34" t="s">
        <v>27</v>
      </c>
      <c r="B45" s="35">
        <v>108</v>
      </c>
      <c r="C45" s="46">
        <v>117.34509666929601</v>
      </c>
      <c r="D45" s="35">
        <v>117.34509666929601</v>
      </c>
      <c r="E45" s="35">
        <v>117.34509666929601</v>
      </c>
      <c r="F45" s="35">
        <v>117.34509666929601</v>
      </c>
      <c r="G45" s="35">
        <v>117.34509666929601</v>
      </c>
      <c r="H45" s="35">
        <v>117.34509666929601</v>
      </c>
      <c r="I45" s="35">
        <v>117.34509666929601</v>
      </c>
      <c r="J45" s="35">
        <v>117.34509666929601</v>
      </c>
      <c r="K45" s="35">
        <v>117.34509666929601</v>
      </c>
      <c r="L45" s="35">
        <v>117.34509666929601</v>
      </c>
      <c r="M45" s="35">
        <v>117.34509666929601</v>
      </c>
      <c r="N45" s="35">
        <v>117.34509666929601</v>
      </c>
      <c r="O45" s="35">
        <v>117.34509666929601</v>
      </c>
    </row>
    <row r="46" spans="1:23" x14ac:dyDescent="0.25">
      <c r="A46" s="34" t="s">
        <v>28</v>
      </c>
      <c r="B46" s="35">
        <v>150</v>
      </c>
      <c r="C46" s="46">
        <v>162.97930092957779</v>
      </c>
      <c r="D46" s="35">
        <v>162.97930092957779</v>
      </c>
      <c r="E46" s="35">
        <v>162.97930092957779</v>
      </c>
      <c r="F46" s="35">
        <v>162.97930092957779</v>
      </c>
      <c r="G46" s="35">
        <v>162.97930092957779</v>
      </c>
      <c r="H46" s="35">
        <v>162.97930092957779</v>
      </c>
      <c r="I46" s="35">
        <v>162.97930092957779</v>
      </c>
      <c r="J46" s="35">
        <v>162.97930092957779</v>
      </c>
      <c r="K46" s="35">
        <v>162.97930092957779</v>
      </c>
      <c r="L46" s="35">
        <v>162.97930092957779</v>
      </c>
      <c r="M46" s="35">
        <v>162.97930092957779</v>
      </c>
      <c r="N46" s="35">
        <v>162.97930092957779</v>
      </c>
      <c r="O46" s="35">
        <v>162.97930092957779</v>
      </c>
    </row>
    <row r="47" spans="1:23" x14ac:dyDescent="0.25">
      <c r="A47" s="34" t="s">
        <v>29</v>
      </c>
      <c r="B47" s="35">
        <v>120</v>
      </c>
      <c r="C47" s="46">
        <v>130.38344074366222</v>
      </c>
      <c r="D47" s="35">
        <v>130.38344074366222</v>
      </c>
      <c r="E47" s="35">
        <v>130.38344074366222</v>
      </c>
      <c r="F47" s="35">
        <v>130.38344074366222</v>
      </c>
      <c r="G47" s="35">
        <v>130.38344074366222</v>
      </c>
      <c r="H47" s="35">
        <v>130.38344074366222</v>
      </c>
      <c r="I47" s="35">
        <v>130.38344074366222</v>
      </c>
      <c r="J47" s="35">
        <v>130.38344074366222</v>
      </c>
      <c r="K47" s="35">
        <v>130.38344074366222</v>
      </c>
      <c r="L47" s="35">
        <v>130.38344074366222</v>
      </c>
      <c r="M47" s="35">
        <v>130.38344074366222</v>
      </c>
      <c r="N47" s="35">
        <v>130.38344074366222</v>
      </c>
      <c r="O47" s="35">
        <v>130.38344074366222</v>
      </c>
    </row>
    <row r="48" spans="1:23" ht="12" customHeight="1" x14ac:dyDescent="0.25">
      <c r="A48" s="36" t="s">
        <v>30</v>
      </c>
      <c r="B48" s="37">
        <v>180</v>
      </c>
      <c r="C48" s="47">
        <v>195.57516111549333</v>
      </c>
      <c r="D48" s="37">
        <v>195.57516111549333</v>
      </c>
      <c r="E48" s="37">
        <v>195.57516111549333</v>
      </c>
      <c r="F48" s="37">
        <v>195.57516111549333</v>
      </c>
      <c r="G48" s="37">
        <v>195.57516111549333</v>
      </c>
      <c r="H48" s="37">
        <v>195.57516111549333</v>
      </c>
      <c r="I48" s="37">
        <v>195.57516111549333</v>
      </c>
      <c r="J48" s="37">
        <v>195.57516111549333</v>
      </c>
      <c r="K48" s="37">
        <v>195.57516111549333</v>
      </c>
      <c r="L48" s="37">
        <v>195.57516111549333</v>
      </c>
      <c r="M48" s="37">
        <v>195.57516111549333</v>
      </c>
      <c r="N48" s="37">
        <v>195.57516111549333</v>
      </c>
      <c r="O48" s="37">
        <v>195.57516111549333</v>
      </c>
    </row>
    <row r="49" spans="3:3" x14ac:dyDescent="0.25">
      <c r="C49" s="48"/>
    </row>
    <row r="50" spans="3:3" x14ac:dyDescent="0.25">
      <c r="C50" s="49" t="str">
        <f>"+ "&amp;ROUND(C42/B42-1,3)*100&amp;"%"</f>
        <v>+ 8,7%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8"/>
  <sheetViews>
    <sheetView showGridLines="0" topLeftCell="A4" zoomScale="85" zoomScaleNormal="85" workbookViewId="0">
      <selection activeCell="C37" sqref="C37:H37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50">
        <v>3349.1143618525175</v>
      </c>
      <c r="E5" s="4">
        <v>3349.1143618525175</v>
      </c>
      <c r="F5" s="4">
        <v>3349.1143618525175</v>
      </c>
      <c r="G5" s="4">
        <v>3349.1143618525175</v>
      </c>
      <c r="H5" s="4">
        <v>3349.1143618525175</v>
      </c>
      <c r="I5" s="4">
        <v>3349.1143618525175</v>
      </c>
      <c r="J5" s="4">
        <v>3349.1143618525175</v>
      </c>
      <c r="K5" s="4">
        <v>3349.1143618525175</v>
      </c>
      <c r="L5" s="4">
        <v>3349.1143618525175</v>
      </c>
      <c r="M5" s="4">
        <v>3349.1143618525175</v>
      </c>
      <c r="N5" s="4">
        <v>3349.1143618525175</v>
      </c>
      <c r="O5" s="4">
        <v>3349.1143618525175</v>
      </c>
      <c r="P5" s="4">
        <v>3349.1143618525175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49" t="str">
        <f>"- "&amp;-ROUND(D5/C5-1,3)*100&amp;"%"</f>
        <v>- 11,9%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1259226.9446330133</v>
      </c>
      <c r="E33" s="26">
        <v>1263709.0769925369</v>
      </c>
      <c r="F33" s="26">
        <v>1264028.4110077329</v>
      </c>
      <c r="G33" s="26">
        <v>1264754.4644156108</v>
      </c>
      <c r="H33" s="26">
        <v>1265688.590041708</v>
      </c>
      <c r="I33" s="26">
        <v>1266086.5702195456</v>
      </c>
      <c r="J33" s="26">
        <v>1269239.0794394782</v>
      </c>
      <c r="K33" s="26">
        <v>1276049.0149109538</v>
      </c>
      <c r="L33" s="26">
        <v>1285169.591194242</v>
      </c>
      <c r="M33" s="26">
        <v>1298356.6216051849</v>
      </c>
      <c r="N33" s="26">
        <v>1316671.2633637418</v>
      </c>
      <c r="O33" s="26">
        <v>1337999.3381483194</v>
      </c>
      <c r="P33" s="26">
        <v>1362303.357308853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1338722.0082378616</v>
      </c>
      <c r="E35" s="26">
        <v>1305951.6484896843</v>
      </c>
      <c r="F35" s="26">
        <v>1272458.6692552487</v>
      </c>
      <c r="G35" s="26">
        <v>1239062.1385486459</v>
      </c>
      <c r="H35" s="26">
        <v>1205881.0762411295</v>
      </c>
      <c r="I35" s="26">
        <v>1172239.0472073192</v>
      </c>
      <c r="J35" s="26">
        <v>1138497.1749620452</v>
      </c>
      <c r="K35" s="26">
        <v>1104915.593919042</v>
      </c>
      <c r="L35" s="26">
        <v>1071071.2447422592</v>
      </c>
      <c r="M35" s="26">
        <v>1036973.3336693555</v>
      </c>
      <c r="N35" s="26">
        <v>1002331.9205055911</v>
      </c>
      <c r="O35" s="26">
        <v>967354.96577234322</v>
      </c>
      <c r="P35" s="26">
        <v>931638.10794374533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79495.063604848227</v>
      </c>
      <c r="E37" s="29">
        <v>42242.571497147437</v>
      </c>
      <c r="F37" s="29">
        <v>8430.2582475158852</v>
      </c>
      <c r="G37" s="29">
        <v>-25692.325866964879</v>
      </c>
      <c r="H37" s="29">
        <v>-59807.513800578425</v>
      </c>
      <c r="I37" s="29">
        <v>-93847.523012226447</v>
      </c>
      <c r="J37" s="29">
        <v>-130741.90447743307</v>
      </c>
      <c r="K37" s="29">
        <v>-171133.42099191179</v>
      </c>
      <c r="L37" s="29">
        <v>-214098.34645198286</v>
      </c>
      <c r="M37" s="29">
        <v>-261383.28793582937</v>
      </c>
      <c r="N37" s="29">
        <v>-314339.34285815072</v>
      </c>
      <c r="O37" s="29">
        <v>-370644.37237597618</v>
      </c>
      <c r="P37" s="29">
        <v>-430665.24936510762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33">
        <v>90</v>
      </c>
      <c r="D42" s="33">
        <v>90</v>
      </c>
      <c r="E42" s="33">
        <v>90</v>
      </c>
      <c r="F42" s="33">
        <v>90</v>
      </c>
      <c r="G42" s="33">
        <v>90</v>
      </c>
      <c r="H42" s="33">
        <v>90</v>
      </c>
      <c r="I42" s="33">
        <v>90</v>
      </c>
      <c r="J42" s="33">
        <v>90</v>
      </c>
      <c r="K42" s="33">
        <v>90</v>
      </c>
      <c r="L42" s="33">
        <v>90</v>
      </c>
      <c r="M42" s="33">
        <v>90</v>
      </c>
      <c r="N42" s="33">
        <v>90</v>
      </c>
      <c r="O42" s="33">
        <v>90</v>
      </c>
    </row>
    <row r="43" spans="1:23" x14ac:dyDescent="0.25">
      <c r="A43" s="34" t="s">
        <v>25</v>
      </c>
      <c r="B43" s="35">
        <v>6</v>
      </c>
      <c r="C43" s="35">
        <v>6</v>
      </c>
      <c r="D43" s="35">
        <v>6</v>
      </c>
      <c r="E43" s="35">
        <v>6</v>
      </c>
      <c r="F43" s="35">
        <v>6</v>
      </c>
      <c r="G43" s="35">
        <v>6</v>
      </c>
      <c r="H43" s="35">
        <v>6</v>
      </c>
      <c r="I43" s="35">
        <v>6</v>
      </c>
      <c r="J43" s="35">
        <v>6</v>
      </c>
      <c r="K43" s="35">
        <v>6</v>
      </c>
      <c r="L43" s="35">
        <v>6</v>
      </c>
      <c r="M43" s="35">
        <v>6</v>
      </c>
      <c r="N43" s="35">
        <v>6</v>
      </c>
      <c r="O43" s="35">
        <v>6</v>
      </c>
    </row>
    <row r="44" spans="1:23" x14ac:dyDescent="0.25">
      <c r="A44" s="34" t="s">
        <v>26</v>
      </c>
      <c r="B44" s="35">
        <v>12</v>
      </c>
      <c r="C44" s="35">
        <v>12</v>
      </c>
      <c r="D44" s="35">
        <v>12</v>
      </c>
      <c r="E44" s="35">
        <v>12</v>
      </c>
      <c r="F44" s="35">
        <v>12</v>
      </c>
      <c r="G44" s="35">
        <v>12</v>
      </c>
      <c r="H44" s="35">
        <v>12</v>
      </c>
      <c r="I44" s="35">
        <v>12</v>
      </c>
      <c r="J44" s="35">
        <v>12</v>
      </c>
      <c r="K44" s="35">
        <v>12</v>
      </c>
      <c r="L44" s="35">
        <v>12</v>
      </c>
      <c r="M44" s="35">
        <v>12</v>
      </c>
      <c r="N44" s="35">
        <v>12</v>
      </c>
      <c r="O44" s="35">
        <v>12</v>
      </c>
    </row>
    <row r="45" spans="1:23" x14ac:dyDescent="0.25">
      <c r="A45" s="34" t="s">
        <v>27</v>
      </c>
      <c r="B45" s="35">
        <v>108</v>
      </c>
      <c r="C45" s="35">
        <v>108</v>
      </c>
      <c r="D45" s="35">
        <v>108</v>
      </c>
      <c r="E45" s="35">
        <v>108</v>
      </c>
      <c r="F45" s="35">
        <v>108</v>
      </c>
      <c r="G45" s="35">
        <v>108</v>
      </c>
      <c r="H45" s="35">
        <v>108</v>
      </c>
      <c r="I45" s="35">
        <v>108</v>
      </c>
      <c r="J45" s="35">
        <v>108</v>
      </c>
      <c r="K45" s="35">
        <v>108</v>
      </c>
      <c r="L45" s="35">
        <v>108</v>
      </c>
      <c r="M45" s="35">
        <v>108</v>
      </c>
      <c r="N45" s="35">
        <v>108</v>
      </c>
      <c r="O45" s="35">
        <v>108</v>
      </c>
    </row>
    <row r="46" spans="1:23" x14ac:dyDescent="0.25">
      <c r="A46" s="34" t="s">
        <v>28</v>
      </c>
      <c r="B46" s="35">
        <v>150</v>
      </c>
      <c r="C46" s="35">
        <v>150</v>
      </c>
      <c r="D46" s="35">
        <v>150</v>
      </c>
      <c r="E46" s="35">
        <v>150</v>
      </c>
      <c r="F46" s="35">
        <v>150</v>
      </c>
      <c r="G46" s="35">
        <v>150</v>
      </c>
      <c r="H46" s="35">
        <v>150</v>
      </c>
      <c r="I46" s="35">
        <v>150</v>
      </c>
      <c r="J46" s="35">
        <v>150</v>
      </c>
      <c r="K46" s="35">
        <v>150</v>
      </c>
      <c r="L46" s="35">
        <v>150</v>
      </c>
      <c r="M46" s="35">
        <v>150</v>
      </c>
      <c r="N46" s="35">
        <v>150</v>
      </c>
      <c r="O46" s="35">
        <v>150</v>
      </c>
    </row>
    <row r="47" spans="1:23" x14ac:dyDescent="0.25">
      <c r="A47" s="34" t="s">
        <v>29</v>
      </c>
      <c r="B47" s="35">
        <v>120</v>
      </c>
      <c r="C47" s="35">
        <v>120</v>
      </c>
      <c r="D47" s="35">
        <v>120</v>
      </c>
      <c r="E47" s="35">
        <v>120</v>
      </c>
      <c r="F47" s="35">
        <v>120</v>
      </c>
      <c r="G47" s="35">
        <v>120</v>
      </c>
      <c r="H47" s="35">
        <v>120</v>
      </c>
      <c r="I47" s="35">
        <v>120</v>
      </c>
      <c r="J47" s="35">
        <v>120</v>
      </c>
      <c r="K47" s="35">
        <v>120</v>
      </c>
      <c r="L47" s="35">
        <v>120</v>
      </c>
      <c r="M47" s="35">
        <v>120</v>
      </c>
      <c r="N47" s="35">
        <v>120</v>
      </c>
      <c r="O47" s="35">
        <v>120</v>
      </c>
    </row>
    <row r="48" spans="1:23" ht="12" customHeight="1" x14ac:dyDescent="0.25">
      <c r="A48" s="36" t="s">
        <v>30</v>
      </c>
      <c r="B48" s="37">
        <v>180</v>
      </c>
      <c r="C48" s="37">
        <v>180</v>
      </c>
      <c r="D48" s="37">
        <v>180</v>
      </c>
      <c r="E48" s="37">
        <v>180</v>
      </c>
      <c r="F48" s="37">
        <v>180</v>
      </c>
      <c r="G48" s="37">
        <v>180</v>
      </c>
      <c r="H48" s="37">
        <v>180</v>
      </c>
      <c r="I48" s="37">
        <v>180</v>
      </c>
      <c r="J48" s="37">
        <v>180</v>
      </c>
      <c r="K48" s="37">
        <v>180</v>
      </c>
      <c r="L48" s="37">
        <v>180</v>
      </c>
      <c r="M48" s="37">
        <v>180</v>
      </c>
      <c r="N48" s="37">
        <v>180</v>
      </c>
      <c r="O48" s="37">
        <v>180</v>
      </c>
    </row>
  </sheetData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8"/>
  <sheetViews>
    <sheetView showGridLines="0" zoomScale="85" zoomScaleNormal="85" workbookViewId="0">
      <selection sqref="A1:P1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50">
        <v>3508.1565497450815</v>
      </c>
      <c r="E5" s="4">
        <v>3508.1565497450815</v>
      </c>
      <c r="F5" s="4">
        <v>3508.1565497450815</v>
      </c>
      <c r="G5" s="4">
        <v>3508.1565497450815</v>
      </c>
      <c r="H5" s="4">
        <v>3508.1565497450815</v>
      </c>
      <c r="I5" s="4">
        <v>3508.1565497450815</v>
      </c>
      <c r="J5" s="4">
        <v>3508.1565497450815</v>
      </c>
      <c r="K5" s="4">
        <v>3508.1565497450815</v>
      </c>
      <c r="L5" s="4">
        <v>3508.1565497450815</v>
      </c>
      <c r="M5" s="4">
        <v>3508.1565497450815</v>
      </c>
      <c r="N5" s="4">
        <v>3508.1565497450815</v>
      </c>
      <c r="O5" s="4">
        <v>3508.1565497450815</v>
      </c>
      <c r="P5" s="4">
        <v>3508.1565497450815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49" t="str">
        <f>"- "&amp;-ROUND(D5/C5-1,3)*100&amp;"%"</f>
        <v>- 7,7%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1319024.9051353016</v>
      </c>
      <c r="E33" s="26">
        <v>1323719.8842536586</v>
      </c>
      <c r="F33" s="26">
        <v>1324054.3827496569</v>
      </c>
      <c r="G33" s="26">
        <v>1324814.9148614665</v>
      </c>
      <c r="H33" s="26">
        <v>1325793.4000905182</v>
      </c>
      <c r="I33" s="26">
        <v>1326210.2794850988</v>
      </c>
      <c r="J33" s="26">
        <v>1329512.4945405205</v>
      </c>
      <c r="K33" s="26">
        <v>1336645.8190993103</v>
      </c>
      <c r="L33" s="26">
        <v>1346199.5117979283</v>
      </c>
      <c r="M33" s="26">
        <v>1360012.765724034</v>
      </c>
      <c r="N33" s="26">
        <v>1379197.130155823</v>
      </c>
      <c r="O33" s="26">
        <v>1401538.0290218687</v>
      </c>
      <c r="P33" s="26">
        <v>1426996.1934173042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1338722.0082378616</v>
      </c>
      <c r="E35" s="26">
        <v>1305951.6484896843</v>
      </c>
      <c r="F35" s="26">
        <v>1272458.6692552487</v>
      </c>
      <c r="G35" s="26">
        <v>1239062.1385486459</v>
      </c>
      <c r="H35" s="26">
        <v>1205881.0762411295</v>
      </c>
      <c r="I35" s="26">
        <v>1172239.0472073192</v>
      </c>
      <c r="J35" s="26">
        <v>1138497.1749620452</v>
      </c>
      <c r="K35" s="26">
        <v>1104915.593919042</v>
      </c>
      <c r="L35" s="26">
        <v>1071071.2447422592</v>
      </c>
      <c r="M35" s="26">
        <v>1036973.3336693555</v>
      </c>
      <c r="N35" s="26">
        <v>1002331.9205055911</v>
      </c>
      <c r="O35" s="26">
        <v>967354.96577234322</v>
      </c>
      <c r="P35" s="26">
        <v>931638.10794374533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19697.103102559922</v>
      </c>
      <c r="E37" s="29">
        <v>-17768.235763974255</v>
      </c>
      <c r="F37" s="29">
        <v>-51595.713494408177</v>
      </c>
      <c r="G37" s="29">
        <v>-85752.776312820613</v>
      </c>
      <c r="H37" s="29">
        <v>-119912.32384938863</v>
      </c>
      <c r="I37" s="29">
        <v>-153971.23227777961</v>
      </c>
      <c r="J37" s="29">
        <v>-191015.31957847532</v>
      </c>
      <c r="K37" s="29">
        <v>-231730.22518026829</v>
      </c>
      <c r="L37" s="29">
        <v>-275128.2670556691</v>
      </c>
      <c r="M37" s="29">
        <v>-323039.43205467856</v>
      </c>
      <c r="N37" s="29">
        <v>-376865.20965023187</v>
      </c>
      <c r="O37" s="29">
        <v>-434183.0632495255</v>
      </c>
      <c r="P37" s="29">
        <v>-495358.08547355887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33">
        <v>90</v>
      </c>
      <c r="D42" s="33">
        <v>90</v>
      </c>
      <c r="E42" s="33">
        <v>90</v>
      </c>
      <c r="F42" s="33">
        <v>90</v>
      </c>
      <c r="G42" s="33">
        <v>90</v>
      </c>
      <c r="H42" s="33">
        <v>90</v>
      </c>
      <c r="I42" s="33">
        <v>90</v>
      </c>
      <c r="J42" s="33">
        <v>90</v>
      </c>
      <c r="K42" s="33">
        <v>90</v>
      </c>
      <c r="L42" s="33">
        <v>90</v>
      </c>
      <c r="M42" s="33">
        <v>90</v>
      </c>
      <c r="N42" s="33">
        <v>90</v>
      </c>
      <c r="O42" s="33">
        <v>90</v>
      </c>
    </row>
    <row r="43" spans="1:23" x14ac:dyDescent="0.25">
      <c r="A43" s="34" t="s">
        <v>25</v>
      </c>
      <c r="B43" s="35">
        <v>6</v>
      </c>
      <c r="C43" s="35">
        <v>6</v>
      </c>
      <c r="D43" s="35">
        <v>6</v>
      </c>
      <c r="E43" s="35">
        <v>6</v>
      </c>
      <c r="F43" s="35">
        <v>6</v>
      </c>
      <c r="G43" s="35">
        <v>6</v>
      </c>
      <c r="H43" s="35">
        <v>6</v>
      </c>
      <c r="I43" s="35">
        <v>6</v>
      </c>
      <c r="J43" s="35">
        <v>6</v>
      </c>
      <c r="K43" s="35">
        <v>6</v>
      </c>
      <c r="L43" s="35">
        <v>6</v>
      </c>
      <c r="M43" s="35">
        <v>6</v>
      </c>
      <c r="N43" s="35">
        <v>6</v>
      </c>
      <c r="O43" s="35">
        <v>6</v>
      </c>
    </row>
    <row r="44" spans="1:23" x14ac:dyDescent="0.25">
      <c r="A44" s="34" t="s">
        <v>26</v>
      </c>
      <c r="B44" s="35">
        <v>12</v>
      </c>
      <c r="C44" s="35">
        <v>12</v>
      </c>
      <c r="D44" s="35">
        <v>12</v>
      </c>
      <c r="E44" s="35">
        <v>12</v>
      </c>
      <c r="F44" s="35">
        <v>12</v>
      </c>
      <c r="G44" s="35">
        <v>12</v>
      </c>
      <c r="H44" s="35">
        <v>12</v>
      </c>
      <c r="I44" s="35">
        <v>12</v>
      </c>
      <c r="J44" s="35">
        <v>12</v>
      </c>
      <c r="K44" s="35">
        <v>12</v>
      </c>
      <c r="L44" s="35">
        <v>12</v>
      </c>
      <c r="M44" s="35">
        <v>12</v>
      </c>
      <c r="N44" s="35">
        <v>12</v>
      </c>
      <c r="O44" s="35">
        <v>12</v>
      </c>
    </row>
    <row r="45" spans="1:23" x14ac:dyDescent="0.25">
      <c r="A45" s="34" t="s">
        <v>27</v>
      </c>
      <c r="B45" s="35">
        <v>108</v>
      </c>
      <c r="C45" s="35">
        <v>108</v>
      </c>
      <c r="D45" s="35">
        <v>108</v>
      </c>
      <c r="E45" s="35">
        <v>108</v>
      </c>
      <c r="F45" s="35">
        <v>108</v>
      </c>
      <c r="G45" s="35">
        <v>108</v>
      </c>
      <c r="H45" s="35">
        <v>108</v>
      </c>
      <c r="I45" s="35">
        <v>108</v>
      </c>
      <c r="J45" s="35">
        <v>108</v>
      </c>
      <c r="K45" s="35">
        <v>108</v>
      </c>
      <c r="L45" s="35">
        <v>108</v>
      </c>
      <c r="M45" s="35">
        <v>108</v>
      </c>
      <c r="N45" s="35">
        <v>108</v>
      </c>
      <c r="O45" s="35">
        <v>108</v>
      </c>
    </row>
    <row r="46" spans="1:23" x14ac:dyDescent="0.25">
      <c r="A46" s="34" t="s">
        <v>28</v>
      </c>
      <c r="B46" s="35">
        <v>150</v>
      </c>
      <c r="C46" s="35">
        <v>150</v>
      </c>
      <c r="D46" s="35">
        <v>150</v>
      </c>
      <c r="E46" s="35">
        <v>150</v>
      </c>
      <c r="F46" s="35">
        <v>150</v>
      </c>
      <c r="G46" s="35">
        <v>150</v>
      </c>
      <c r="H46" s="35">
        <v>150</v>
      </c>
      <c r="I46" s="35">
        <v>150</v>
      </c>
      <c r="J46" s="35">
        <v>150</v>
      </c>
      <c r="K46" s="35">
        <v>150</v>
      </c>
      <c r="L46" s="35">
        <v>150</v>
      </c>
      <c r="M46" s="35">
        <v>150</v>
      </c>
      <c r="N46" s="35">
        <v>150</v>
      </c>
      <c r="O46" s="35">
        <v>150</v>
      </c>
    </row>
    <row r="47" spans="1:23" x14ac:dyDescent="0.25">
      <c r="A47" s="34" t="s">
        <v>29</v>
      </c>
      <c r="B47" s="35">
        <v>120</v>
      </c>
      <c r="C47" s="35">
        <v>120</v>
      </c>
      <c r="D47" s="35">
        <v>120</v>
      </c>
      <c r="E47" s="35">
        <v>120</v>
      </c>
      <c r="F47" s="35">
        <v>120</v>
      </c>
      <c r="G47" s="35">
        <v>120</v>
      </c>
      <c r="H47" s="35">
        <v>120</v>
      </c>
      <c r="I47" s="35">
        <v>120</v>
      </c>
      <c r="J47" s="35">
        <v>120</v>
      </c>
      <c r="K47" s="35">
        <v>120</v>
      </c>
      <c r="L47" s="35">
        <v>120</v>
      </c>
      <c r="M47" s="35">
        <v>120</v>
      </c>
      <c r="N47" s="35">
        <v>120</v>
      </c>
      <c r="O47" s="35">
        <v>120</v>
      </c>
    </row>
    <row r="48" spans="1:23" ht="12" customHeight="1" x14ac:dyDescent="0.25">
      <c r="A48" s="36" t="s">
        <v>30</v>
      </c>
      <c r="B48" s="37">
        <v>180</v>
      </c>
      <c r="C48" s="37">
        <v>180</v>
      </c>
      <c r="D48" s="37">
        <v>180</v>
      </c>
      <c r="E48" s="37">
        <v>180</v>
      </c>
      <c r="F48" s="37">
        <v>180</v>
      </c>
      <c r="G48" s="37">
        <v>180</v>
      </c>
      <c r="H48" s="37">
        <v>180</v>
      </c>
      <c r="I48" s="37">
        <v>180</v>
      </c>
      <c r="J48" s="37">
        <v>180</v>
      </c>
      <c r="K48" s="37">
        <v>180</v>
      </c>
      <c r="L48" s="37">
        <v>180</v>
      </c>
      <c r="M48" s="37">
        <v>180</v>
      </c>
      <c r="N48" s="37">
        <v>180</v>
      </c>
      <c r="O48" s="37">
        <v>180</v>
      </c>
    </row>
  </sheetData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50"/>
  <sheetViews>
    <sheetView showGridLines="0" topLeftCell="A22" zoomScale="85" zoomScaleNormal="85" workbookViewId="0">
      <selection activeCell="C37" sqref="C37:M37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4">
        <v>3800</v>
      </c>
      <c r="E5" s="4">
        <v>3800</v>
      </c>
      <c r="F5" s="4">
        <v>3800</v>
      </c>
      <c r="G5" s="4">
        <v>3800</v>
      </c>
      <c r="H5" s="4">
        <v>3800</v>
      </c>
      <c r="I5" s="4">
        <v>3800</v>
      </c>
      <c r="J5" s="4">
        <v>3800</v>
      </c>
      <c r="K5" s="4">
        <v>3800</v>
      </c>
      <c r="L5" s="4">
        <v>3800</v>
      </c>
      <c r="M5" s="4">
        <v>3800</v>
      </c>
      <c r="N5" s="4">
        <v>3800</v>
      </c>
      <c r="O5" s="4">
        <v>3800</v>
      </c>
      <c r="P5" s="4">
        <v>3800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1428754.551982112</v>
      </c>
      <c r="E33" s="26">
        <v>1433840.1062887046</v>
      </c>
      <c r="F33" s="26">
        <v>1434202.4317057061</v>
      </c>
      <c r="G33" s="26">
        <v>1435026.23246371</v>
      </c>
      <c r="H33" s="26">
        <v>1436086.1178529942</v>
      </c>
      <c r="I33" s="26">
        <v>1436537.6774333445</v>
      </c>
      <c r="J33" s="26">
        <v>1440114.603671575</v>
      </c>
      <c r="K33" s="26">
        <v>1447841.3493110677</v>
      </c>
      <c r="L33" s="26">
        <v>1458189.8134516964</v>
      </c>
      <c r="M33" s="26">
        <v>1473152.1916052643</v>
      </c>
      <c r="N33" s="26">
        <v>1493932.5028049157</v>
      </c>
      <c r="O33" s="26">
        <v>1518131.9404546244</v>
      </c>
      <c r="P33" s="26">
        <v>1545707.9688703704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1629610.8646666245</v>
      </c>
      <c r="E35" s="26">
        <v>1589719.8835995719</v>
      </c>
      <c r="F35" s="26">
        <v>1548949.2661639664</v>
      </c>
      <c r="G35" s="26">
        <v>1508296.0544092064</v>
      </c>
      <c r="H35" s="26">
        <v>1467905.1298522227</v>
      </c>
      <c r="I35" s="26">
        <v>1426953.0758144388</v>
      </c>
      <c r="J35" s="26">
        <v>1385879.4837865692</v>
      </c>
      <c r="K35" s="26">
        <v>1345001.012391008</v>
      </c>
      <c r="L35" s="26">
        <v>1303802.6763760096</v>
      </c>
      <c r="M35" s="26">
        <v>1262295.6823885269</v>
      </c>
      <c r="N35" s="26">
        <v>1220127.0895726196</v>
      </c>
      <c r="O35" s="26">
        <v>1177550.0458730985</v>
      </c>
      <c r="P35" s="26">
        <v>1134072.3266669658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200856.31268451246</v>
      </c>
      <c r="E37" s="29">
        <v>155879.77731086733</v>
      </c>
      <c r="F37" s="29">
        <v>114746.83445826033</v>
      </c>
      <c r="G37" s="29">
        <v>73269.821945496369</v>
      </c>
      <c r="H37" s="29">
        <v>31819.011999228504</v>
      </c>
      <c r="I37" s="29">
        <v>-9584.6016189057846</v>
      </c>
      <c r="J37" s="29">
        <v>-54235.119885005755</v>
      </c>
      <c r="K37" s="29">
        <v>-102840.33692005975</v>
      </c>
      <c r="L37" s="29">
        <v>-154387.13707568683</v>
      </c>
      <c r="M37" s="29">
        <v>-210856.50921673747</v>
      </c>
      <c r="N37" s="29">
        <v>-273805.41323229601</v>
      </c>
      <c r="O37" s="29">
        <v>-340581.89458152582</v>
      </c>
      <c r="P37" s="29">
        <v>-411635.64220340457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45">
        <v>109.55596226661646</v>
      </c>
      <c r="D42" s="33">
        <v>109.55596226661646</v>
      </c>
      <c r="E42" s="33">
        <v>109.55596226661646</v>
      </c>
      <c r="F42" s="33">
        <v>109.55596226661646</v>
      </c>
      <c r="G42" s="33">
        <v>109.55596226661646</v>
      </c>
      <c r="H42" s="33">
        <v>109.55596226661646</v>
      </c>
      <c r="I42" s="33">
        <v>109.55596226661646</v>
      </c>
      <c r="J42" s="33">
        <v>109.55596226661646</v>
      </c>
      <c r="K42" s="33">
        <v>109.55596226661646</v>
      </c>
      <c r="L42" s="33">
        <v>109.55596226661646</v>
      </c>
      <c r="M42" s="33">
        <v>109.55596226661646</v>
      </c>
      <c r="N42" s="33">
        <v>109.55596226661646</v>
      </c>
      <c r="O42" s="33">
        <v>109.55596226661646</v>
      </c>
    </row>
    <row r="43" spans="1:23" x14ac:dyDescent="0.25">
      <c r="A43" s="34" t="s">
        <v>25</v>
      </c>
      <c r="B43" s="35">
        <v>6</v>
      </c>
      <c r="C43" s="46">
        <v>7.3037308177744311</v>
      </c>
      <c r="D43" s="35">
        <v>7.3037308177744311</v>
      </c>
      <c r="E43" s="35">
        <v>7.3037308177744311</v>
      </c>
      <c r="F43" s="35">
        <v>7.3037308177744311</v>
      </c>
      <c r="G43" s="35">
        <v>7.3037308177744311</v>
      </c>
      <c r="H43" s="35">
        <v>7.3037308177744311</v>
      </c>
      <c r="I43" s="35">
        <v>7.3037308177744311</v>
      </c>
      <c r="J43" s="35">
        <v>7.3037308177744311</v>
      </c>
      <c r="K43" s="35">
        <v>7.3037308177744311</v>
      </c>
      <c r="L43" s="35">
        <v>7.3037308177744311</v>
      </c>
      <c r="M43" s="35">
        <v>7.3037308177744311</v>
      </c>
      <c r="N43" s="35">
        <v>7.3037308177744311</v>
      </c>
      <c r="O43" s="35">
        <v>7.3037308177744311</v>
      </c>
    </row>
    <row r="44" spans="1:23" x14ac:dyDescent="0.25">
      <c r="A44" s="34" t="s">
        <v>26</v>
      </c>
      <c r="B44" s="35">
        <v>12</v>
      </c>
      <c r="C44" s="46">
        <v>14.607461635548862</v>
      </c>
      <c r="D44" s="35">
        <v>14.607461635548862</v>
      </c>
      <c r="E44" s="35">
        <v>14.607461635548862</v>
      </c>
      <c r="F44" s="35">
        <v>14.607461635548862</v>
      </c>
      <c r="G44" s="35">
        <v>14.607461635548862</v>
      </c>
      <c r="H44" s="35">
        <v>14.607461635548862</v>
      </c>
      <c r="I44" s="35">
        <v>14.607461635548862</v>
      </c>
      <c r="J44" s="35">
        <v>14.607461635548862</v>
      </c>
      <c r="K44" s="35">
        <v>14.607461635548862</v>
      </c>
      <c r="L44" s="35">
        <v>14.607461635548862</v>
      </c>
      <c r="M44" s="35">
        <v>14.607461635548862</v>
      </c>
      <c r="N44" s="35">
        <v>14.607461635548862</v>
      </c>
      <c r="O44" s="35">
        <v>14.607461635548862</v>
      </c>
    </row>
    <row r="45" spans="1:23" x14ac:dyDescent="0.25">
      <c r="A45" s="34" t="s">
        <v>27</v>
      </c>
      <c r="B45" s="35">
        <v>108</v>
      </c>
      <c r="C45" s="46">
        <v>131.46715471993974</v>
      </c>
      <c r="D45" s="35">
        <v>131.46715471993974</v>
      </c>
      <c r="E45" s="35">
        <v>131.46715471993974</v>
      </c>
      <c r="F45" s="35">
        <v>131.46715471993974</v>
      </c>
      <c r="G45" s="35">
        <v>131.46715471993974</v>
      </c>
      <c r="H45" s="35">
        <v>131.46715471993974</v>
      </c>
      <c r="I45" s="35">
        <v>131.46715471993974</v>
      </c>
      <c r="J45" s="35">
        <v>131.46715471993974</v>
      </c>
      <c r="K45" s="35">
        <v>131.46715471993974</v>
      </c>
      <c r="L45" s="35">
        <v>131.46715471993974</v>
      </c>
      <c r="M45" s="35">
        <v>131.46715471993974</v>
      </c>
      <c r="N45" s="35">
        <v>131.46715471993974</v>
      </c>
      <c r="O45" s="35">
        <v>131.46715471993974</v>
      </c>
    </row>
    <row r="46" spans="1:23" x14ac:dyDescent="0.25">
      <c r="A46" s="34" t="s">
        <v>28</v>
      </c>
      <c r="B46" s="35">
        <v>150</v>
      </c>
      <c r="C46" s="46">
        <v>182.59327044436077</v>
      </c>
      <c r="D46" s="35">
        <v>182.59327044436077</v>
      </c>
      <c r="E46" s="35">
        <v>182.59327044436077</v>
      </c>
      <c r="F46" s="35">
        <v>182.59327044436077</v>
      </c>
      <c r="G46" s="35">
        <v>182.59327044436077</v>
      </c>
      <c r="H46" s="35">
        <v>182.59327044436077</v>
      </c>
      <c r="I46" s="35">
        <v>182.59327044436077</v>
      </c>
      <c r="J46" s="35">
        <v>182.59327044436077</v>
      </c>
      <c r="K46" s="35">
        <v>182.59327044436077</v>
      </c>
      <c r="L46" s="35">
        <v>182.59327044436077</v>
      </c>
      <c r="M46" s="35">
        <v>182.59327044436077</v>
      </c>
      <c r="N46" s="35">
        <v>182.59327044436077</v>
      </c>
      <c r="O46" s="35">
        <v>182.59327044436077</v>
      </c>
    </row>
    <row r="47" spans="1:23" x14ac:dyDescent="0.25">
      <c r="A47" s="34" t="s">
        <v>29</v>
      </c>
      <c r="B47" s="35">
        <v>120</v>
      </c>
      <c r="C47" s="46">
        <v>146.07461635548862</v>
      </c>
      <c r="D47" s="35">
        <v>146.07461635548862</v>
      </c>
      <c r="E47" s="35">
        <v>146.07461635548862</v>
      </c>
      <c r="F47" s="35">
        <v>146.07461635548862</v>
      </c>
      <c r="G47" s="35">
        <v>146.07461635548862</v>
      </c>
      <c r="H47" s="35">
        <v>146.07461635548862</v>
      </c>
      <c r="I47" s="35">
        <v>146.07461635548862</v>
      </c>
      <c r="J47" s="35">
        <v>146.07461635548862</v>
      </c>
      <c r="K47" s="35">
        <v>146.07461635548862</v>
      </c>
      <c r="L47" s="35">
        <v>146.07461635548862</v>
      </c>
      <c r="M47" s="35">
        <v>146.07461635548862</v>
      </c>
      <c r="N47" s="35">
        <v>146.07461635548862</v>
      </c>
      <c r="O47" s="35">
        <v>146.07461635548862</v>
      </c>
    </row>
    <row r="48" spans="1:23" ht="12" customHeight="1" x14ac:dyDescent="0.25">
      <c r="A48" s="36" t="s">
        <v>30</v>
      </c>
      <c r="B48" s="37">
        <v>180</v>
      </c>
      <c r="C48" s="47">
        <v>219.11192453323292</v>
      </c>
      <c r="D48" s="37">
        <v>219.11192453323292</v>
      </c>
      <c r="E48" s="37">
        <v>219.11192453323292</v>
      </c>
      <c r="F48" s="37">
        <v>219.11192453323292</v>
      </c>
      <c r="G48" s="37">
        <v>219.11192453323292</v>
      </c>
      <c r="H48" s="37">
        <v>219.11192453323292</v>
      </c>
      <c r="I48" s="37">
        <v>219.11192453323292</v>
      </c>
      <c r="J48" s="37">
        <v>219.11192453323292</v>
      </c>
      <c r="K48" s="37">
        <v>219.11192453323292</v>
      </c>
      <c r="L48" s="37">
        <v>219.11192453323292</v>
      </c>
      <c r="M48" s="37">
        <v>219.11192453323292</v>
      </c>
      <c r="N48" s="37">
        <v>219.11192453323292</v>
      </c>
      <c r="O48" s="37">
        <v>219.11192453323292</v>
      </c>
    </row>
    <row r="50" spans="3:3" x14ac:dyDescent="0.25">
      <c r="C50" s="49" t="str">
        <f>"+ "&amp;ROUND(C42/B42-1,3)*100&amp;"%"</f>
        <v>+ 21,7%</v>
      </c>
    </row>
  </sheetData>
  <mergeCells count="1">
    <mergeCell ref="A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0"/>
  <sheetViews>
    <sheetView showGridLines="0" tabSelected="1" topLeftCell="A22" zoomScale="85" zoomScaleNormal="85" workbookViewId="0">
      <selection activeCell="C35" sqref="C35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4">
        <v>3800</v>
      </c>
      <c r="E5" s="4">
        <v>3800</v>
      </c>
      <c r="F5" s="4">
        <v>3800</v>
      </c>
      <c r="G5" s="4">
        <v>3800</v>
      </c>
      <c r="H5" s="4">
        <v>3800</v>
      </c>
      <c r="I5" s="4">
        <v>3800</v>
      </c>
      <c r="J5" s="4">
        <v>3800</v>
      </c>
      <c r="K5" s="4">
        <v>3800</v>
      </c>
      <c r="L5" s="4">
        <v>3800</v>
      </c>
      <c r="M5" s="4">
        <v>3800</v>
      </c>
      <c r="N5" s="4">
        <v>3800</v>
      </c>
      <c r="O5" s="4">
        <v>3800</v>
      </c>
      <c r="P5" s="4">
        <v>3800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1428754.551982112</v>
      </c>
      <c r="E33" s="26">
        <v>1433840.1062887046</v>
      </c>
      <c r="F33" s="26">
        <v>1434202.4317057061</v>
      </c>
      <c r="G33" s="26">
        <v>1435026.23246371</v>
      </c>
      <c r="H33" s="26">
        <v>1436086.1178529942</v>
      </c>
      <c r="I33" s="26">
        <v>1436537.6774333445</v>
      </c>
      <c r="J33" s="26">
        <v>1440114.603671575</v>
      </c>
      <c r="K33" s="26">
        <v>1447841.3493110677</v>
      </c>
      <c r="L33" s="26">
        <v>1458189.8134516964</v>
      </c>
      <c r="M33" s="26">
        <v>1473152.1916052643</v>
      </c>
      <c r="N33" s="26">
        <v>1493932.5028049157</v>
      </c>
      <c r="O33" s="26">
        <v>1518131.9404546244</v>
      </c>
      <c r="P33" s="26">
        <v>1545707.9688703704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1567663.0914348525</v>
      </c>
      <c r="E35" s="26">
        <v>1529288.5199001085</v>
      </c>
      <c r="F35" s="26">
        <v>1490067.7503565254</v>
      </c>
      <c r="G35" s="26">
        <v>1450959.9234525482</v>
      </c>
      <c r="H35" s="26">
        <v>1412104.4132017216</v>
      </c>
      <c r="I35" s="26">
        <v>1372709.1041586557</v>
      </c>
      <c r="J35" s="26">
        <v>1333196.8772517026</v>
      </c>
      <c r="K35" s="26">
        <v>1293872.3536917747</v>
      </c>
      <c r="L35" s="26">
        <v>1254240.1247961628</v>
      </c>
      <c r="M35" s="26">
        <v>1214310.9712040892</v>
      </c>
      <c r="N35" s="26">
        <v>1173745.3686982628</v>
      </c>
      <c r="O35" s="26">
        <v>1132786.8420970042</v>
      </c>
      <c r="P35" s="26">
        <v>1090961.87812736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138908.53945274046</v>
      </c>
      <c r="E37" s="29">
        <v>95448.413611403899</v>
      </c>
      <c r="F37" s="29">
        <v>55865.318650819361</v>
      </c>
      <c r="G37" s="29">
        <v>15933.690988838207</v>
      </c>
      <c r="H37" s="29">
        <v>-23981.704651272623</v>
      </c>
      <c r="I37" s="29">
        <v>-63828.573274688795</v>
      </c>
      <c r="J37" s="29">
        <v>-106917.72641987237</v>
      </c>
      <c r="K37" s="29">
        <v>-153968.99561929307</v>
      </c>
      <c r="L37" s="29">
        <v>-203949.6886555336</v>
      </c>
      <c r="M37" s="29">
        <v>-258841.22040117509</v>
      </c>
      <c r="N37" s="29">
        <v>-320187.13410665281</v>
      </c>
      <c r="O37" s="29">
        <v>-385345.09835762018</v>
      </c>
      <c r="P37" s="29">
        <v>-454746.0907430104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45">
        <v>105.39131900494471</v>
      </c>
      <c r="D42" s="33">
        <v>105.39131900494471</v>
      </c>
      <c r="E42" s="33">
        <v>105.39131900494471</v>
      </c>
      <c r="F42" s="33">
        <v>105.39131900494471</v>
      </c>
      <c r="G42" s="33">
        <v>105.39131900494471</v>
      </c>
      <c r="H42" s="33">
        <v>105.39131900494471</v>
      </c>
      <c r="I42" s="33">
        <v>105.39131900494471</v>
      </c>
      <c r="J42" s="33">
        <v>105.39131900494471</v>
      </c>
      <c r="K42" s="33">
        <v>105.39131900494471</v>
      </c>
      <c r="L42" s="33">
        <v>105.39131900494471</v>
      </c>
      <c r="M42" s="33">
        <v>105.39131900494471</v>
      </c>
      <c r="N42" s="33">
        <v>105.39131900494471</v>
      </c>
      <c r="O42" s="33">
        <v>105.39131900494471</v>
      </c>
    </row>
    <row r="43" spans="1:23" x14ac:dyDescent="0.25">
      <c r="A43" s="34" t="s">
        <v>25</v>
      </c>
      <c r="B43" s="35">
        <v>6</v>
      </c>
      <c r="C43" s="46">
        <v>7.0260879336629802</v>
      </c>
      <c r="D43" s="35">
        <v>7.0260879336629802</v>
      </c>
      <c r="E43" s="35">
        <v>7.0260879336629802</v>
      </c>
      <c r="F43" s="35">
        <v>7.0260879336629802</v>
      </c>
      <c r="G43" s="35">
        <v>7.0260879336629802</v>
      </c>
      <c r="H43" s="35">
        <v>7.0260879336629802</v>
      </c>
      <c r="I43" s="35">
        <v>7.0260879336629802</v>
      </c>
      <c r="J43" s="35">
        <v>7.0260879336629802</v>
      </c>
      <c r="K43" s="35">
        <v>7.0260879336629802</v>
      </c>
      <c r="L43" s="35">
        <v>7.0260879336629802</v>
      </c>
      <c r="M43" s="35">
        <v>7.0260879336629802</v>
      </c>
      <c r="N43" s="35">
        <v>7.0260879336629802</v>
      </c>
      <c r="O43" s="35">
        <v>7.0260879336629802</v>
      </c>
    </row>
    <row r="44" spans="1:23" x14ac:dyDescent="0.25">
      <c r="A44" s="34" t="s">
        <v>26</v>
      </c>
      <c r="B44" s="35">
        <v>12</v>
      </c>
      <c r="C44" s="46">
        <v>14.05217586732596</v>
      </c>
      <c r="D44" s="35">
        <v>14.05217586732596</v>
      </c>
      <c r="E44" s="35">
        <v>14.05217586732596</v>
      </c>
      <c r="F44" s="35">
        <v>14.05217586732596</v>
      </c>
      <c r="G44" s="35">
        <v>14.05217586732596</v>
      </c>
      <c r="H44" s="35">
        <v>14.05217586732596</v>
      </c>
      <c r="I44" s="35">
        <v>14.05217586732596</v>
      </c>
      <c r="J44" s="35">
        <v>14.05217586732596</v>
      </c>
      <c r="K44" s="35">
        <v>14.05217586732596</v>
      </c>
      <c r="L44" s="35">
        <v>14.05217586732596</v>
      </c>
      <c r="M44" s="35">
        <v>14.05217586732596</v>
      </c>
      <c r="N44" s="35">
        <v>14.05217586732596</v>
      </c>
      <c r="O44" s="35">
        <v>14.05217586732596</v>
      </c>
    </row>
    <row r="45" spans="1:23" x14ac:dyDescent="0.25">
      <c r="A45" s="34" t="s">
        <v>27</v>
      </c>
      <c r="B45" s="35">
        <v>108</v>
      </c>
      <c r="C45" s="46">
        <v>126.46958280593365</v>
      </c>
      <c r="D45" s="35">
        <v>126.46958280593365</v>
      </c>
      <c r="E45" s="35">
        <v>126.46958280593365</v>
      </c>
      <c r="F45" s="35">
        <v>126.46958280593365</v>
      </c>
      <c r="G45" s="35">
        <v>126.46958280593365</v>
      </c>
      <c r="H45" s="35">
        <v>126.46958280593365</v>
      </c>
      <c r="I45" s="35">
        <v>126.46958280593365</v>
      </c>
      <c r="J45" s="35">
        <v>126.46958280593365</v>
      </c>
      <c r="K45" s="35">
        <v>126.46958280593365</v>
      </c>
      <c r="L45" s="35">
        <v>126.46958280593365</v>
      </c>
      <c r="M45" s="35">
        <v>126.46958280593365</v>
      </c>
      <c r="N45" s="35">
        <v>126.46958280593365</v>
      </c>
      <c r="O45" s="35">
        <v>126.46958280593365</v>
      </c>
    </row>
    <row r="46" spans="1:23" x14ac:dyDescent="0.25">
      <c r="A46" s="34" t="s">
        <v>28</v>
      </c>
      <c r="B46" s="35">
        <v>150</v>
      </c>
      <c r="C46" s="46">
        <v>175.65219834157452</v>
      </c>
      <c r="D46" s="35">
        <v>175.65219834157452</v>
      </c>
      <c r="E46" s="35">
        <v>175.65219834157452</v>
      </c>
      <c r="F46" s="35">
        <v>175.65219834157452</v>
      </c>
      <c r="G46" s="35">
        <v>175.65219834157452</v>
      </c>
      <c r="H46" s="35">
        <v>175.65219834157452</v>
      </c>
      <c r="I46" s="35">
        <v>175.65219834157452</v>
      </c>
      <c r="J46" s="35">
        <v>175.65219834157452</v>
      </c>
      <c r="K46" s="35">
        <v>175.65219834157452</v>
      </c>
      <c r="L46" s="35">
        <v>175.65219834157452</v>
      </c>
      <c r="M46" s="35">
        <v>175.65219834157452</v>
      </c>
      <c r="N46" s="35">
        <v>175.65219834157452</v>
      </c>
      <c r="O46" s="35">
        <v>175.65219834157452</v>
      </c>
    </row>
    <row r="47" spans="1:23" x14ac:dyDescent="0.25">
      <c r="A47" s="34" t="s">
        <v>29</v>
      </c>
      <c r="B47" s="35">
        <v>120</v>
      </c>
      <c r="C47" s="46">
        <v>140.52175867325963</v>
      </c>
      <c r="D47" s="35">
        <v>140.52175867325963</v>
      </c>
      <c r="E47" s="35">
        <v>140.52175867325963</v>
      </c>
      <c r="F47" s="35">
        <v>140.52175867325963</v>
      </c>
      <c r="G47" s="35">
        <v>140.52175867325963</v>
      </c>
      <c r="H47" s="35">
        <v>140.52175867325963</v>
      </c>
      <c r="I47" s="35">
        <v>140.52175867325963</v>
      </c>
      <c r="J47" s="35">
        <v>140.52175867325963</v>
      </c>
      <c r="K47" s="35">
        <v>140.52175867325963</v>
      </c>
      <c r="L47" s="35">
        <v>140.52175867325963</v>
      </c>
      <c r="M47" s="35">
        <v>140.52175867325963</v>
      </c>
      <c r="N47" s="35">
        <v>140.52175867325963</v>
      </c>
      <c r="O47" s="35">
        <v>140.52175867325963</v>
      </c>
    </row>
    <row r="48" spans="1:23" ht="12" customHeight="1" x14ac:dyDescent="0.25">
      <c r="A48" s="36" t="s">
        <v>30</v>
      </c>
      <c r="B48" s="37">
        <v>180</v>
      </c>
      <c r="C48" s="47">
        <v>210.78263800988941</v>
      </c>
      <c r="D48" s="37">
        <v>210.78263800988941</v>
      </c>
      <c r="E48" s="37">
        <v>210.78263800988941</v>
      </c>
      <c r="F48" s="37">
        <v>210.78263800988941</v>
      </c>
      <c r="G48" s="37">
        <v>210.78263800988941</v>
      </c>
      <c r="H48" s="37">
        <v>210.78263800988941</v>
      </c>
      <c r="I48" s="37">
        <v>210.78263800988941</v>
      </c>
      <c r="J48" s="37">
        <v>210.78263800988941</v>
      </c>
      <c r="K48" s="37">
        <v>210.78263800988941</v>
      </c>
      <c r="L48" s="37">
        <v>210.78263800988941</v>
      </c>
      <c r="M48" s="37">
        <v>210.78263800988941</v>
      </c>
      <c r="N48" s="37">
        <v>210.78263800988941</v>
      </c>
      <c r="O48" s="37">
        <v>210.78263800988941</v>
      </c>
    </row>
    <row r="50" spans="3:3" x14ac:dyDescent="0.25">
      <c r="C50" s="49" t="str">
        <f>"+ "&amp;ROUND(C42/B42-1,3)*100&amp;"%"</f>
        <v>+ 17,1%</v>
      </c>
    </row>
  </sheetData>
  <mergeCells count="1">
    <mergeCell ref="A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8"/>
  <sheetViews>
    <sheetView showGridLines="0" topLeftCell="A19" zoomScale="85" zoomScaleNormal="85" workbookViewId="0">
      <selection activeCell="C37" sqref="C37:M37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50">
        <v>3119.5916534634271</v>
      </c>
      <c r="E5" s="4">
        <v>3119.5916534634271</v>
      </c>
      <c r="F5" s="4">
        <v>3119.5916534634271</v>
      </c>
      <c r="G5" s="4">
        <v>3119.5916534634271</v>
      </c>
      <c r="H5" s="4">
        <v>3119.5916534634271</v>
      </c>
      <c r="I5" s="4">
        <v>3119.5916534634271</v>
      </c>
      <c r="J5" s="4">
        <v>3119.5916534634271</v>
      </c>
      <c r="K5" s="4">
        <v>3119.5916534634271</v>
      </c>
      <c r="L5" s="4">
        <v>3119.5916534634271</v>
      </c>
      <c r="M5" s="4">
        <v>3119.5916534634271</v>
      </c>
      <c r="N5" s="4">
        <v>3119.5916534634271</v>
      </c>
      <c r="O5" s="4">
        <v>3119.5916534634271</v>
      </c>
      <c r="P5" s="4">
        <v>3119.5916534634271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49" t="str">
        <f>"- "&amp;-ROUND(D5/C5-1,3)*100&amp;"%"</f>
        <v>- 17,9%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1172929.151371388</v>
      </c>
      <c r="E33" s="26">
        <v>1177104.1126261463</v>
      </c>
      <c r="F33" s="26">
        <v>1177401.5619279135</v>
      </c>
      <c r="G33" s="26">
        <v>1178077.8571828571</v>
      </c>
      <c r="H33" s="26">
        <v>1178947.9649760255</v>
      </c>
      <c r="I33" s="26">
        <v>1179318.6706333682</v>
      </c>
      <c r="J33" s="26">
        <v>1182255.1309591148</v>
      </c>
      <c r="K33" s="26">
        <v>1188598.365486851</v>
      </c>
      <c r="L33" s="26">
        <v>1197093.8871603431</v>
      </c>
      <c r="M33" s="26">
        <v>1209377.1792666153</v>
      </c>
      <c r="N33" s="26">
        <v>1226436.6754178796</v>
      </c>
      <c r="O33" s="26">
        <v>1246303.0869206535</v>
      </c>
      <c r="P33" s="26">
        <v>1268941.4943105036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1338722.0082378616</v>
      </c>
      <c r="E35" s="26">
        <v>1305951.6484896843</v>
      </c>
      <c r="F35" s="26">
        <v>1272458.6692552487</v>
      </c>
      <c r="G35" s="26">
        <v>1239062.1385486459</v>
      </c>
      <c r="H35" s="26">
        <v>1205881.0762411295</v>
      </c>
      <c r="I35" s="26">
        <v>1172239.0472073192</v>
      </c>
      <c r="J35" s="26">
        <v>1138497.1749620452</v>
      </c>
      <c r="K35" s="26">
        <v>1104915.593919042</v>
      </c>
      <c r="L35" s="26">
        <v>1071071.2447422592</v>
      </c>
      <c r="M35" s="26">
        <v>1036973.3336693555</v>
      </c>
      <c r="N35" s="26">
        <v>1002331.9205055911</v>
      </c>
      <c r="O35" s="26">
        <v>967354.96577234322</v>
      </c>
      <c r="P35" s="26">
        <v>931638.10794374533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165792.85686647356</v>
      </c>
      <c r="E37" s="29">
        <v>128847.53586353804</v>
      </c>
      <c r="F37" s="29">
        <v>95057.107327335281</v>
      </c>
      <c r="G37" s="29">
        <v>60984.281365788775</v>
      </c>
      <c r="H37" s="29">
        <v>26933.111265104031</v>
      </c>
      <c r="I37" s="29">
        <v>-7079.6234260490164</v>
      </c>
      <c r="J37" s="29">
        <v>-43757.955997069599</v>
      </c>
      <c r="K37" s="29">
        <v>-83682.77156780893</v>
      </c>
      <c r="L37" s="29">
        <v>-126022.64241808397</v>
      </c>
      <c r="M37" s="29">
        <v>-172403.84559725982</v>
      </c>
      <c r="N37" s="29">
        <v>-224104.75491228851</v>
      </c>
      <c r="O37" s="29">
        <v>-278948.12114831025</v>
      </c>
      <c r="P37" s="29">
        <v>-337303.38636675826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33">
        <v>90</v>
      </c>
      <c r="D42" s="33">
        <v>90</v>
      </c>
      <c r="E42" s="33">
        <v>90</v>
      </c>
      <c r="F42" s="33">
        <v>90</v>
      </c>
      <c r="G42" s="33">
        <v>90</v>
      </c>
      <c r="H42" s="33">
        <v>90</v>
      </c>
      <c r="I42" s="33">
        <v>90</v>
      </c>
      <c r="J42" s="33">
        <v>90</v>
      </c>
      <c r="K42" s="33">
        <v>90</v>
      </c>
      <c r="L42" s="33">
        <v>90</v>
      </c>
      <c r="M42" s="33">
        <v>90</v>
      </c>
      <c r="N42" s="33">
        <v>90</v>
      </c>
      <c r="O42" s="33">
        <v>90</v>
      </c>
    </row>
    <row r="43" spans="1:23" x14ac:dyDescent="0.25">
      <c r="A43" s="34" t="s">
        <v>25</v>
      </c>
      <c r="B43" s="35">
        <v>6</v>
      </c>
      <c r="C43" s="35">
        <v>6</v>
      </c>
      <c r="D43" s="35">
        <v>6</v>
      </c>
      <c r="E43" s="35">
        <v>6</v>
      </c>
      <c r="F43" s="35">
        <v>6</v>
      </c>
      <c r="G43" s="35">
        <v>6</v>
      </c>
      <c r="H43" s="35">
        <v>6</v>
      </c>
      <c r="I43" s="35">
        <v>6</v>
      </c>
      <c r="J43" s="35">
        <v>6</v>
      </c>
      <c r="K43" s="35">
        <v>6</v>
      </c>
      <c r="L43" s="35">
        <v>6</v>
      </c>
      <c r="M43" s="35">
        <v>6</v>
      </c>
      <c r="N43" s="35">
        <v>6</v>
      </c>
      <c r="O43" s="35">
        <v>6</v>
      </c>
    </row>
    <row r="44" spans="1:23" x14ac:dyDescent="0.25">
      <c r="A44" s="34" t="s">
        <v>26</v>
      </c>
      <c r="B44" s="35">
        <v>12</v>
      </c>
      <c r="C44" s="35">
        <v>12</v>
      </c>
      <c r="D44" s="35">
        <v>12</v>
      </c>
      <c r="E44" s="35">
        <v>12</v>
      </c>
      <c r="F44" s="35">
        <v>12</v>
      </c>
      <c r="G44" s="35">
        <v>12</v>
      </c>
      <c r="H44" s="35">
        <v>12</v>
      </c>
      <c r="I44" s="35">
        <v>12</v>
      </c>
      <c r="J44" s="35">
        <v>12</v>
      </c>
      <c r="K44" s="35">
        <v>12</v>
      </c>
      <c r="L44" s="35">
        <v>12</v>
      </c>
      <c r="M44" s="35">
        <v>12</v>
      </c>
      <c r="N44" s="35">
        <v>12</v>
      </c>
      <c r="O44" s="35">
        <v>12</v>
      </c>
    </row>
    <row r="45" spans="1:23" x14ac:dyDescent="0.25">
      <c r="A45" s="34" t="s">
        <v>27</v>
      </c>
      <c r="B45" s="35">
        <v>108</v>
      </c>
      <c r="C45" s="35">
        <v>108</v>
      </c>
      <c r="D45" s="35">
        <v>108</v>
      </c>
      <c r="E45" s="35">
        <v>108</v>
      </c>
      <c r="F45" s="35">
        <v>108</v>
      </c>
      <c r="G45" s="35">
        <v>108</v>
      </c>
      <c r="H45" s="35">
        <v>108</v>
      </c>
      <c r="I45" s="35">
        <v>108</v>
      </c>
      <c r="J45" s="35">
        <v>108</v>
      </c>
      <c r="K45" s="35">
        <v>108</v>
      </c>
      <c r="L45" s="35">
        <v>108</v>
      </c>
      <c r="M45" s="35">
        <v>108</v>
      </c>
      <c r="N45" s="35">
        <v>108</v>
      </c>
      <c r="O45" s="35">
        <v>108</v>
      </c>
    </row>
    <row r="46" spans="1:23" x14ac:dyDescent="0.25">
      <c r="A46" s="34" t="s">
        <v>28</v>
      </c>
      <c r="B46" s="35">
        <v>150</v>
      </c>
      <c r="C46" s="35">
        <v>150</v>
      </c>
      <c r="D46" s="35">
        <v>150</v>
      </c>
      <c r="E46" s="35">
        <v>150</v>
      </c>
      <c r="F46" s="35">
        <v>150</v>
      </c>
      <c r="G46" s="35">
        <v>150</v>
      </c>
      <c r="H46" s="35">
        <v>150</v>
      </c>
      <c r="I46" s="35">
        <v>150</v>
      </c>
      <c r="J46" s="35">
        <v>150</v>
      </c>
      <c r="K46" s="35">
        <v>150</v>
      </c>
      <c r="L46" s="35">
        <v>150</v>
      </c>
      <c r="M46" s="35">
        <v>150</v>
      </c>
      <c r="N46" s="35">
        <v>150</v>
      </c>
      <c r="O46" s="35">
        <v>150</v>
      </c>
    </row>
    <row r="47" spans="1:23" x14ac:dyDescent="0.25">
      <c r="A47" s="34" t="s">
        <v>29</v>
      </c>
      <c r="B47" s="35">
        <v>120</v>
      </c>
      <c r="C47" s="35">
        <v>120</v>
      </c>
      <c r="D47" s="35">
        <v>120</v>
      </c>
      <c r="E47" s="35">
        <v>120</v>
      </c>
      <c r="F47" s="35">
        <v>120</v>
      </c>
      <c r="G47" s="35">
        <v>120</v>
      </c>
      <c r="H47" s="35">
        <v>120</v>
      </c>
      <c r="I47" s="35">
        <v>120</v>
      </c>
      <c r="J47" s="35">
        <v>120</v>
      </c>
      <c r="K47" s="35">
        <v>120</v>
      </c>
      <c r="L47" s="35">
        <v>120</v>
      </c>
      <c r="M47" s="35">
        <v>120</v>
      </c>
      <c r="N47" s="35">
        <v>120</v>
      </c>
      <c r="O47" s="35">
        <v>120</v>
      </c>
    </row>
    <row r="48" spans="1:23" ht="12" customHeight="1" x14ac:dyDescent="0.25">
      <c r="A48" s="36" t="s">
        <v>30</v>
      </c>
      <c r="B48" s="37">
        <v>180</v>
      </c>
      <c r="C48" s="37">
        <v>180</v>
      </c>
      <c r="D48" s="37">
        <v>180</v>
      </c>
      <c r="E48" s="37">
        <v>180</v>
      </c>
      <c r="F48" s="37">
        <v>180</v>
      </c>
      <c r="G48" s="37">
        <v>180</v>
      </c>
      <c r="H48" s="37">
        <v>180</v>
      </c>
      <c r="I48" s="37">
        <v>180</v>
      </c>
      <c r="J48" s="37">
        <v>180</v>
      </c>
      <c r="K48" s="37">
        <v>180</v>
      </c>
      <c r="L48" s="37">
        <v>180</v>
      </c>
      <c r="M48" s="37">
        <v>180</v>
      </c>
      <c r="N48" s="37">
        <v>180</v>
      </c>
      <c r="O48" s="37">
        <v>180</v>
      </c>
    </row>
  </sheetData>
  <mergeCells count="1">
    <mergeCell ref="A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48"/>
  <sheetViews>
    <sheetView showGridLines="0" zoomScale="85" zoomScaleNormal="85" workbookViewId="0">
      <selection activeCell="G14" sqref="G14"/>
    </sheetView>
  </sheetViews>
  <sheetFormatPr baseColWidth="10" defaultColWidth="11.453125" defaultRowHeight="12.5" x14ac:dyDescent="0.25"/>
  <cols>
    <col min="1" max="1" width="28.54296875" style="1" bestFit="1" customWidth="1"/>
    <col min="2" max="2" width="12.1796875" style="1" bestFit="1" customWidth="1"/>
    <col min="3" max="3" width="12.81640625" style="1" customWidth="1"/>
    <col min="4" max="10" width="14.1796875" style="1" bestFit="1" customWidth="1"/>
    <col min="11" max="16" width="12.1796875" style="1" bestFit="1" customWidth="1"/>
    <col min="17" max="16384" width="11.453125" style="1"/>
  </cols>
  <sheetData>
    <row r="1" spans="1:23" ht="17.5" x14ac:dyDescent="0.35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1:23" x14ac:dyDescent="0.25">
      <c r="A4" s="2" t="s">
        <v>0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  <c r="O4" s="3">
        <v>2032</v>
      </c>
      <c r="P4" s="3">
        <v>2033</v>
      </c>
    </row>
    <row r="5" spans="1:23" x14ac:dyDescent="0.25">
      <c r="A5" s="2" t="s">
        <v>1</v>
      </c>
      <c r="B5" s="4">
        <v>3800</v>
      </c>
      <c r="C5" s="4">
        <v>3800</v>
      </c>
      <c r="D5" s="50">
        <v>3264.4916076030404</v>
      </c>
      <c r="E5" s="4">
        <v>3264.4916076030404</v>
      </c>
      <c r="F5" s="4">
        <v>3264.4916076030404</v>
      </c>
      <c r="G5" s="4">
        <v>3264.4916076030404</v>
      </c>
      <c r="H5" s="4">
        <v>3264.4916076030404</v>
      </c>
      <c r="I5" s="4">
        <v>3264.4916076030404</v>
      </c>
      <c r="J5" s="4">
        <v>3264.4916076030404</v>
      </c>
      <c r="K5" s="4">
        <v>3264.4916076030404</v>
      </c>
      <c r="L5" s="4">
        <v>3264.4916076030404</v>
      </c>
      <c r="M5" s="4">
        <v>3264.4916076030404</v>
      </c>
      <c r="N5" s="4">
        <v>3264.4916076030404</v>
      </c>
      <c r="O5" s="4">
        <v>3264.4916076030404</v>
      </c>
      <c r="P5" s="4">
        <v>3264.4916076030404</v>
      </c>
    </row>
    <row r="6" spans="1:23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x14ac:dyDescent="0.25">
      <c r="B7" s="6"/>
      <c r="C7" s="6"/>
      <c r="D7" s="49" t="str">
        <f>"- "&amp;-ROUND(D5/C5-1,3)*100&amp;"%"</f>
        <v>- 14,1%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3" ht="16.5" customHeight="1" x14ac:dyDescent="0.25">
      <c r="A9" s="8"/>
      <c r="B9" s="9">
        <v>2019</v>
      </c>
      <c r="C9" s="9">
        <v>2020</v>
      </c>
      <c r="D9" s="9">
        <v>2021</v>
      </c>
      <c r="E9" s="9">
        <v>2022</v>
      </c>
      <c r="F9" s="9">
        <v>2023</v>
      </c>
      <c r="G9" s="9">
        <v>2024</v>
      </c>
      <c r="H9" s="9">
        <v>2025</v>
      </c>
      <c r="I9" s="9">
        <v>2026</v>
      </c>
      <c r="J9" s="9">
        <v>2027</v>
      </c>
      <c r="K9" s="9">
        <v>2028</v>
      </c>
      <c r="L9" s="9">
        <v>2029</v>
      </c>
      <c r="M9" s="9">
        <v>2030</v>
      </c>
      <c r="N9" s="9">
        <v>2031</v>
      </c>
      <c r="O9" s="9">
        <v>2032</v>
      </c>
      <c r="P9" s="9">
        <v>2033</v>
      </c>
    </row>
    <row r="10" spans="1:23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3" ht="22.5" customHeight="1" x14ac:dyDescent="0.25">
      <c r="A11" s="10" t="s">
        <v>2</v>
      </c>
      <c r="B11" s="44">
        <v>69.994358806165963</v>
      </c>
      <c r="C11" s="44">
        <v>70.604379320209546</v>
      </c>
      <c r="D11" s="44">
        <v>71.211671619811284</v>
      </c>
      <c r="E11" s="44">
        <v>71.819902179169361</v>
      </c>
      <c r="F11" s="44">
        <v>72.431923117239094</v>
      </c>
      <c r="G11" s="44">
        <v>73.048633767658188</v>
      </c>
      <c r="H11" s="44">
        <v>73.671663128756407</v>
      </c>
      <c r="I11" s="44">
        <v>74.302534548993918</v>
      </c>
      <c r="J11" s="44">
        <v>74.941086957010938</v>
      </c>
      <c r="K11" s="44">
        <v>75.58672124639088</v>
      </c>
      <c r="L11" s="44">
        <v>76.239243518433014</v>
      </c>
      <c r="M11" s="44">
        <v>76.897508887019995</v>
      </c>
      <c r="N11" s="44">
        <v>77.559578034010613</v>
      </c>
      <c r="O11" s="44">
        <v>78.224171435512545</v>
      </c>
      <c r="P11" s="44">
        <v>78.88964088407144</v>
      </c>
      <c r="R11" s="38"/>
      <c r="T11" s="38"/>
      <c r="V11" s="38"/>
    </row>
    <row r="12" spans="1:23" ht="22.5" customHeight="1" x14ac:dyDescent="0.25">
      <c r="A12" s="10" t="s">
        <v>56</v>
      </c>
      <c r="B12" s="43">
        <v>78.723921665028598</v>
      </c>
      <c r="C12" s="43">
        <v>79.002394578940496</v>
      </c>
      <c r="D12" s="43">
        <v>79.217959494629383</v>
      </c>
      <c r="E12" s="43">
        <v>79.420367370348288</v>
      </c>
      <c r="F12" s="43">
        <v>79.636492585239978</v>
      </c>
      <c r="G12" s="43">
        <v>79.866297007605908</v>
      </c>
      <c r="H12" s="43">
        <v>80.091562290342154</v>
      </c>
      <c r="I12" s="43">
        <v>80.327214305538007</v>
      </c>
      <c r="J12" s="43">
        <v>80.60023876349905</v>
      </c>
      <c r="K12" s="43">
        <v>80.906588573218556</v>
      </c>
      <c r="L12" s="43">
        <v>81.222635118924501</v>
      </c>
      <c r="M12" s="43">
        <v>81.577597651609608</v>
      </c>
      <c r="N12" s="43">
        <v>81.980172261088143</v>
      </c>
      <c r="O12" s="43">
        <v>82.371857145060062</v>
      </c>
      <c r="P12" s="43">
        <v>82.817687286221201</v>
      </c>
      <c r="R12" s="38"/>
      <c r="T12" s="38"/>
      <c r="V12" s="38"/>
    </row>
    <row r="13" spans="1:23" ht="16.5" customHeight="1" x14ac:dyDescent="0.25">
      <c r="A13" s="11" t="s">
        <v>3</v>
      </c>
      <c r="B13" s="12">
        <v>15245</v>
      </c>
      <c r="C13" s="13">
        <v>14872.31682797843</v>
      </c>
      <c r="D13" s="13">
        <v>14496.328787983137</v>
      </c>
      <c r="E13" s="13">
        <v>14119.002444222951</v>
      </c>
      <c r="F13" s="13">
        <v>13741.580751668818</v>
      </c>
      <c r="G13" s="13">
        <v>13363.942269441526</v>
      </c>
      <c r="H13" s="13">
        <v>12986.024870006528</v>
      </c>
      <c r="I13" s="13">
        <v>12607.988639103016</v>
      </c>
      <c r="J13" s="13">
        <v>12229.011111821022</v>
      </c>
      <c r="K13" s="13">
        <v>11848.000230423373</v>
      </c>
      <c r="L13" s="13">
        <v>11464.266068988716</v>
      </c>
      <c r="M13" s="13">
        <v>11076.59443961891</v>
      </c>
      <c r="N13" s="13">
        <v>10683.454307301827</v>
      </c>
      <c r="O13" s="13">
        <v>10283.945901919031</v>
      </c>
      <c r="P13" s="13">
        <v>9877.1806469531439</v>
      </c>
      <c r="V13" s="38"/>
    </row>
    <row r="14" spans="1:23" s="8" customFormat="1" ht="17.25" customHeight="1" x14ac:dyDescent="0.25">
      <c r="A14" s="14" t="s">
        <v>4</v>
      </c>
      <c r="B14" s="15"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"/>
      <c r="R14" s="1"/>
      <c r="S14" s="1"/>
      <c r="U14" s="1"/>
      <c r="V14" s="38"/>
      <c r="W14" s="1"/>
    </row>
    <row r="15" spans="1:23" s="8" customFormat="1" ht="17.25" customHeight="1" x14ac:dyDescent="0.25">
      <c r="A15" s="18" t="s">
        <v>5</v>
      </c>
      <c r="B15" s="19">
        <v>14</v>
      </c>
      <c r="C15" s="17">
        <v>9.9988840889690671</v>
      </c>
      <c r="D15" s="17">
        <v>6.9984519039417465</v>
      </c>
      <c r="E15" s="17">
        <v>3.9986832208905421</v>
      </c>
      <c r="F15" s="17">
        <v>1.9991356165687355</v>
      </c>
      <c r="G15" s="17">
        <v>0.99945727552312591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"/>
      <c r="R15" s="1"/>
      <c r="S15" s="1"/>
      <c r="U15" s="1"/>
      <c r="V15" s="38"/>
      <c r="W15" s="1"/>
    </row>
    <row r="16" spans="1:23" s="8" customFormat="1" ht="17.25" customHeight="1" x14ac:dyDescent="0.25">
      <c r="A16" s="18" t="s">
        <v>6</v>
      </c>
      <c r="B16" s="19">
        <v>18</v>
      </c>
      <c r="C16" s="17">
        <v>18.995905323575055</v>
      </c>
      <c r="D16" s="17">
        <v>15.994045588001235</v>
      </c>
      <c r="E16" s="17">
        <v>14.99253832846046</v>
      </c>
      <c r="F16" s="17">
        <v>14.990186104819472</v>
      </c>
      <c r="G16" s="17">
        <v>13.988296417958415</v>
      </c>
      <c r="H16" s="17">
        <v>9.9905900129060914</v>
      </c>
      <c r="I16" s="17">
        <v>6.9923097022514797</v>
      </c>
      <c r="J16" s="17">
        <v>3.9950545091793761</v>
      </c>
      <c r="K16" s="17">
        <v>1.9972560787640281</v>
      </c>
      <c r="L16" s="17">
        <v>0.99843212928903069</v>
      </c>
      <c r="M16" s="17">
        <v>0</v>
      </c>
      <c r="N16" s="17">
        <v>0</v>
      </c>
      <c r="O16" s="17">
        <v>0</v>
      </c>
      <c r="P16" s="17">
        <v>0</v>
      </c>
      <c r="Q16" s="1"/>
      <c r="R16" s="1"/>
      <c r="S16" s="1"/>
      <c r="U16" s="1"/>
      <c r="V16" s="38"/>
      <c r="W16" s="1"/>
    </row>
    <row r="17" spans="1:23" s="8" customFormat="1" ht="17.25" customHeight="1" x14ac:dyDescent="0.25">
      <c r="A17" s="18" t="s">
        <v>7</v>
      </c>
      <c r="B17" s="19">
        <v>31</v>
      </c>
      <c r="C17" s="17">
        <v>29.989571469638538</v>
      </c>
      <c r="D17" s="17">
        <v>29.979554311650837</v>
      </c>
      <c r="E17" s="17">
        <v>26.972915734839226</v>
      </c>
      <c r="F17" s="17">
        <v>21.97111142860329</v>
      </c>
      <c r="G17" s="17">
        <v>17.97148139541088</v>
      </c>
      <c r="H17" s="17">
        <v>18.966728805647428</v>
      </c>
      <c r="I17" s="17">
        <v>15.969875433804269</v>
      </c>
      <c r="J17" s="17">
        <v>14.96996200256288</v>
      </c>
      <c r="K17" s="17">
        <v>14.966968219801291</v>
      </c>
      <c r="L17" s="17">
        <v>13.965873129750042</v>
      </c>
      <c r="M17" s="17">
        <v>9.9746142332152363</v>
      </c>
      <c r="N17" s="17">
        <v>6.9807984020351075</v>
      </c>
      <c r="O17" s="17">
        <v>3.9883593202590997</v>
      </c>
      <c r="P17" s="17">
        <v>1.9938584897143437</v>
      </c>
      <c r="Q17" s="1"/>
      <c r="R17" s="1"/>
      <c r="S17" s="1"/>
      <c r="U17" s="1"/>
      <c r="V17" s="38"/>
      <c r="W17" s="1"/>
    </row>
    <row r="18" spans="1:23" s="8" customFormat="1" ht="17.25" customHeight="1" x14ac:dyDescent="0.25">
      <c r="A18" s="18" t="s">
        <v>8</v>
      </c>
      <c r="B18" s="19">
        <v>46</v>
      </c>
      <c r="C18" s="17">
        <v>41.981355690563383</v>
      </c>
      <c r="D18" s="17">
        <v>34.970746429067496</v>
      </c>
      <c r="E18" s="17">
        <v>34.957530975753805</v>
      </c>
      <c r="F18" s="17">
        <v>34.944783441325413</v>
      </c>
      <c r="G18" s="17">
        <v>30.941167980062936</v>
      </c>
      <c r="H18" s="17">
        <v>29.931919470260819</v>
      </c>
      <c r="I18" s="17">
        <v>29.921719976167783</v>
      </c>
      <c r="J18" s="17">
        <v>26.920732750343014</v>
      </c>
      <c r="K18" s="17">
        <v>21.928422988499396</v>
      </c>
      <c r="L18" s="17">
        <v>17.93643926697219</v>
      </c>
      <c r="M18" s="17">
        <v>18.929845264145008</v>
      </c>
      <c r="N18" s="17">
        <v>15.939387234346912</v>
      </c>
      <c r="O18" s="17">
        <v>14.941765223775965</v>
      </c>
      <c r="P18" s="17">
        <v>14.938297380525322</v>
      </c>
      <c r="Q18" s="1"/>
      <c r="R18" s="1"/>
      <c r="S18" s="1"/>
      <c r="U18" s="1"/>
      <c r="V18" s="38"/>
      <c r="W18" s="1"/>
    </row>
    <row r="19" spans="1:23" s="8" customFormat="1" ht="17.25" customHeight="1" x14ac:dyDescent="0.25">
      <c r="A19" s="18" t="s">
        <v>9</v>
      </c>
      <c r="B19" s="19">
        <v>75</v>
      </c>
      <c r="C19" s="17">
        <v>60.956393838303619</v>
      </c>
      <c r="D19" s="17">
        <v>60.917243386486234</v>
      </c>
      <c r="E19" s="17">
        <v>51.899120183948341</v>
      </c>
      <c r="F19" s="17">
        <v>48.87695988492338</v>
      </c>
      <c r="G19" s="17">
        <v>45.864629705659723</v>
      </c>
      <c r="H19" s="17">
        <v>41.855133205794544</v>
      </c>
      <c r="I19" s="17">
        <v>34.86767038139039</v>
      </c>
      <c r="J19" s="17">
        <v>34.854402139099925</v>
      </c>
      <c r="K19" s="17">
        <v>34.841579866839822</v>
      </c>
      <c r="L19" s="17">
        <v>30.85182944677905</v>
      </c>
      <c r="M19" s="17">
        <v>29.843280331541852</v>
      </c>
      <c r="N19" s="17">
        <v>29.832978598653369</v>
      </c>
      <c r="O19" s="17">
        <v>26.840480643945117</v>
      </c>
      <c r="P19" s="17">
        <v>21.862238542824972</v>
      </c>
      <c r="Q19" s="1"/>
      <c r="R19" s="1"/>
      <c r="S19" s="1"/>
      <c r="U19" s="1"/>
      <c r="V19" s="38"/>
      <c r="W19" s="1"/>
    </row>
    <row r="20" spans="1:23" s="8" customFormat="1" ht="17.25" customHeight="1" x14ac:dyDescent="0.25">
      <c r="A20" s="18" t="s">
        <v>10</v>
      </c>
      <c r="B20" s="19">
        <v>176</v>
      </c>
      <c r="C20" s="17">
        <v>128.84714565813331</v>
      </c>
      <c r="D20" s="17">
        <v>102.76872823516312</v>
      </c>
      <c r="E20" s="17">
        <v>88.719036694025505</v>
      </c>
      <c r="F20" s="17">
        <v>80.668504262793462</v>
      </c>
      <c r="G20" s="17">
        <v>74.633013856764819</v>
      </c>
      <c r="H20" s="17">
        <v>60.662139118578949</v>
      </c>
      <c r="I20" s="17">
        <v>60.62460509394699</v>
      </c>
      <c r="J20" s="17">
        <v>51.650297095058043</v>
      </c>
      <c r="K20" s="17">
        <v>48.638601902315045</v>
      </c>
      <c r="L20" s="17">
        <v>45.645020967018944</v>
      </c>
      <c r="M20" s="17">
        <v>41.650404647882951</v>
      </c>
      <c r="N20" s="17">
        <v>34.700509126231175</v>
      </c>
      <c r="O20" s="17">
        <v>34.687100687104525</v>
      </c>
      <c r="P20" s="17">
        <v>34.674165699775124</v>
      </c>
      <c r="Q20" s="1"/>
      <c r="R20" s="1"/>
      <c r="S20" s="1"/>
      <c r="U20" s="1"/>
      <c r="V20" s="38"/>
      <c r="W20" s="1"/>
    </row>
    <row r="21" spans="1:23" s="8" customFormat="1" ht="17.25" customHeight="1" x14ac:dyDescent="0.25">
      <c r="A21" s="18" t="s">
        <v>11</v>
      </c>
      <c r="B21" s="19">
        <v>538</v>
      </c>
      <c r="C21" s="17">
        <v>474.08721422598478</v>
      </c>
      <c r="D21" s="17">
        <v>398.50624782890372</v>
      </c>
      <c r="E21" s="17">
        <v>332.17679124553695</v>
      </c>
      <c r="F21" s="17">
        <v>254.19281766334905</v>
      </c>
      <c r="G21" s="17">
        <v>174.53192725187381</v>
      </c>
      <c r="H21" s="17">
        <v>127.80962304868505</v>
      </c>
      <c r="I21" s="17">
        <v>101.94680824126438</v>
      </c>
      <c r="J21" s="17">
        <v>88.021221145764756</v>
      </c>
      <c r="K21" s="17">
        <v>80.021709458788052</v>
      </c>
      <c r="L21" s="17">
        <v>74.033884657345482</v>
      </c>
      <c r="M21" s="17">
        <v>60.181916999180615</v>
      </c>
      <c r="N21" s="17">
        <v>60.147106800778822</v>
      </c>
      <c r="O21" s="17">
        <v>51.244361987868466</v>
      </c>
      <c r="P21" s="17">
        <v>48.249408437596273</v>
      </c>
      <c r="Q21" s="1"/>
      <c r="R21" s="1"/>
      <c r="S21" s="1"/>
      <c r="U21" s="1"/>
      <c r="V21" s="38"/>
      <c r="W21" s="1"/>
    </row>
    <row r="22" spans="1:23" s="8" customFormat="1" ht="17.25" customHeight="1" x14ac:dyDescent="0.25">
      <c r="A22" s="18" t="s">
        <v>12</v>
      </c>
      <c r="B22" s="19">
        <v>1275</v>
      </c>
      <c r="C22" s="17">
        <v>1032.1602389681439</v>
      </c>
      <c r="D22" s="17">
        <v>837.53195708061594</v>
      </c>
      <c r="E22" s="17">
        <v>680.72409361833309</v>
      </c>
      <c r="F22" s="17">
        <v>588.11092957737833</v>
      </c>
      <c r="G22" s="17">
        <v>531.58516389141141</v>
      </c>
      <c r="H22" s="17">
        <v>468.42600024179035</v>
      </c>
      <c r="I22" s="17">
        <v>393.69699586858246</v>
      </c>
      <c r="J22" s="17">
        <v>328.11394484225434</v>
      </c>
      <c r="K22" s="17">
        <v>251.04288838807503</v>
      </c>
      <c r="L22" s="17">
        <v>172.38115045827675</v>
      </c>
      <c r="M22" s="17">
        <v>126.2696310576963</v>
      </c>
      <c r="N22" s="17">
        <v>100.72150007712135</v>
      </c>
      <c r="O22" s="17">
        <v>86.975082276330795</v>
      </c>
      <c r="P22" s="17">
        <v>79.058661829800968</v>
      </c>
      <c r="Q22" s="1"/>
      <c r="R22" s="1"/>
      <c r="S22" s="1"/>
      <c r="U22" s="1"/>
      <c r="V22" s="38"/>
      <c r="W22" s="1"/>
    </row>
    <row r="23" spans="1:23" s="8" customFormat="1" ht="17.25" customHeight="1" x14ac:dyDescent="0.25">
      <c r="A23" s="18" t="s">
        <v>13</v>
      </c>
      <c r="B23" s="19">
        <v>2888</v>
      </c>
      <c r="C23" s="17">
        <v>2516.1084423446255</v>
      </c>
      <c r="D23" s="17">
        <v>2112.9898754647538</v>
      </c>
      <c r="E23" s="17">
        <v>1842.667387376986</v>
      </c>
      <c r="F23" s="17">
        <v>1536.1017689133996</v>
      </c>
      <c r="G23" s="17">
        <v>1253.3493739853945</v>
      </c>
      <c r="H23" s="17">
        <v>1014.6375040215203</v>
      </c>
      <c r="I23" s="17">
        <v>823.35103168192393</v>
      </c>
      <c r="J23" s="17">
        <v>669.25556069854429</v>
      </c>
      <c r="K23" s="17">
        <v>578.2495676522899</v>
      </c>
      <c r="L23" s="17">
        <v>522.73690389791022</v>
      </c>
      <c r="M23" s="17">
        <v>460.62411662344886</v>
      </c>
      <c r="N23" s="17">
        <v>387.06086744246454</v>
      </c>
      <c r="O23" s="17">
        <v>322.48839579559206</v>
      </c>
      <c r="P23" s="17">
        <v>246.6693914425523</v>
      </c>
      <c r="Q23" s="1"/>
      <c r="R23" s="1"/>
      <c r="S23" s="1"/>
      <c r="U23" s="1"/>
      <c r="V23" s="38"/>
      <c r="W23" s="1"/>
    </row>
    <row r="24" spans="1:23" s="8" customFormat="1" ht="17.25" customHeight="1" x14ac:dyDescent="0.25">
      <c r="A24" s="18" t="s">
        <v>14</v>
      </c>
      <c r="B24" s="19">
        <v>3135</v>
      </c>
      <c r="C24" s="17">
        <v>3289.645492743774</v>
      </c>
      <c r="D24" s="17">
        <v>3372.8980515972648</v>
      </c>
      <c r="E24" s="17">
        <v>3254.0217036732456</v>
      </c>
      <c r="F24" s="17">
        <v>3063.6065000100807</v>
      </c>
      <c r="G24" s="17">
        <v>2818.0067038147304</v>
      </c>
      <c r="H24" s="17">
        <v>2455.0192615979486</v>
      </c>
      <c r="I24" s="17">
        <v>2061.8943858543284</v>
      </c>
      <c r="J24" s="17">
        <v>1797.8546509511025</v>
      </c>
      <c r="K24" s="17">
        <v>1498.5520469783062</v>
      </c>
      <c r="L24" s="17">
        <v>1222.6255543296093</v>
      </c>
      <c r="M24" s="17">
        <v>989.76869143612112</v>
      </c>
      <c r="N24" s="17">
        <v>803.21758012923533</v>
      </c>
      <c r="O24" s="17">
        <v>652.97629909534976</v>
      </c>
      <c r="P24" s="17">
        <v>564.25252010814154</v>
      </c>
      <c r="Q24" s="1"/>
      <c r="R24" s="1"/>
      <c r="S24" s="1"/>
      <c r="U24" s="1"/>
      <c r="V24" s="38"/>
      <c r="W24" s="1"/>
    </row>
    <row r="25" spans="1:23" s="8" customFormat="1" ht="17.25" customHeight="1" x14ac:dyDescent="0.25">
      <c r="A25" s="18" t="s">
        <v>15</v>
      </c>
      <c r="B25" s="19">
        <v>2399</v>
      </c>
      <c r="C25" s="17">
        <v>2646.0935361915067</v>
      </c>
      <c r="D25" s="17">
        <v>2724.9270914726885</v>
      </c>
      <c r="E25" s="17">
        <v>2762.1944105877901</v>
      </c>
      <c r="F25" s="17">
        <v>2892.7630454579389</v>
      </c>
      <c r="G25" s="17">
        <v>3017.3008262175208</v>
      </c>
      <c r="H25" s="17">
        <v>3166.1589476731237</v>
      </c>
      <c r="I25" s="17">
        <v>3245.9346798504766</v>
      </c>
      <c r="J25" s="17">
        <v>3129.710961848401</v>
      </c>
      <c r="K25" s="17">
        <v>2945.3384470354308</v>
      </c>
      <c r="L25" s="17">
        <v>2708.1554138424613</v>
      </c>
      <c r="M25" s="17">
        <v>2359.1795248552248</v>
      </c>
      <c r="N25" s="17">
        <v>1981.7518520620461</v>
      </c>
      <c r="O25" s="17">
        <v>1727.4497050542461</v>
      </c>
      <c r="P25" s="17">
        <v>1439.4662568388098</v>
      </c>
      <c r="Q25" s="1"/>
      <c r="R25" s="1"/>
      <c r="S25" s="1"/>
      <c r="U25" s="1"/>
      <c r="V25" s="38"/>
      <c r="W25" s="1"/>
    </row>
    <row r="26" spans="1:23" s="8" customFormat="1" ht="17.25" customHeight="1" x14ac:dyDescent="0.25">
      <c r="A26" s="18" t="s">
        <v>16</v>
      </c>
      <c r="B26" s="19">
        <v>1549</v>
      </c>
      <c r="C26" s="17">
        <v>1540.4112428151234</v>
      </c>
      <c r="D26" s="17">
        <v>1724.9743892830718</v>
      </c>
      <c r="E26" s="17">
        <v>1929.0108013882552</v>
      </c>
      <c r="F26" s="17">
        <v>2090.4918606022798</v>
      </c>
      <c r="G26" s="17">
        <v>2250.6186492435472</v>
      </c>
      <c r="H26" s="17">
        <v>2478.8077486753441</v>
      </c>
      <c r="I26" s="17">
        <v>2552.7050775653602</v>
      </c>
      <c r="J26" s="17">
        <v>2588.8516398423249</v>
      </c>
      <c r="K26" s="17">
        <v>2711.6226210234745</v>
      </c>
      <c r="L26" s="17">
        <v>2827.9610603236392</v>
      </c>
      <c r="M26" s="17">
        <v>2967.4801549207409</v>
      </c>
      <c r="N26" s="17">
        <v>3041.6878417666312</v>
      </c>
      <c r="O26" s="17">
        <v>2929.6586481051454</v>
      </c>
      <c r="P26" s="17">
        <v>2754.9871276096992</v>
      </c>
      <c r="Q26" s="1"/>
      <c r="R26" s="1"/>
      <c r="S26" s="1"/>
      <c r="U26" s="1"/>
      <c r="V26" s="38"/>
      <c r="W26" s="1"/>
    </row>
    <row r="27" spans="1:23" s="8" customFormat="1" ht="17.25" customHeight="1" x14ac:dyDescent="0.25">
      <c r="A27" s="18" t="s">
        <v>17</v>
      </c>
      <c r="B27" s="19">
        <v>1152</v>
      </c>
      <c r="C27" s="17">
        <v>1190.311356226867</v>
      </c>
      <c r="D27" s="17">
        <v>1205.145011809409</v>
      </c>
      <c r="E27" s="17">
        <v>1272.7407509077227</v>
      </c>
      <c r="F27" s="17">
        <v>1329.0990053822172</v>
      </c>
      <c r="G27" s="17">
        <v>1362.2938260134767</v>
      </c>
      <c r="H27" s="17">
        <v>1352.4761508969118</v>
      </c>
      <c r="I27" s="17">
        <v>1518.884413670138</v>
      </c>
      <c r="J27" s="17">
        <v>1703.3276020822825</v>
      </c>
      <c r="K27" s="17">
        <v>1845.4888511995782</v>
      </c>
      <c r="L27" s="17">
        <v>1983.9217063749536</v>
      </c>
      <c r="M27" s="17">
        <v>2177.7847622170893</v>
      </c>
      <c r="N27" s="17">
        <v>2243.1646387120854</v>
      </c>
      <c r="O27" s="17">
        <v>2277.442193988787</v>
      </c>
      <c r="P27" s="17">
        <v>2386.249388340836</v>
      </c>
      <c r="Q27" s="1"/>
      <c r="R27" s="1"/>
      <c r="S27" s="1"/>
      <c r="U27" s="1"/>
      <c r="V27" s="38"/>
      <c r="W27" s="1"/>
    </row>
    <row r="28" spans="1:23" s="8" customFormat="1" ht="17.25" customHeight="1" x14ac:dyDescent="0.25">
      <c r="A28" s="18" t="s">
        <v>18</v>
      </c>
      <c r="B28" s="19">
        <v>952</v>
      </c>
      <c r="C28" s="17">
        <v>889.88173265160231</v>
      </c>
      <c r="D28" s="17">
        <v>898.63896895283722</v>
      </c>
      <c r="E28" s="17">
        <v>874.34386381008778</v>
      </c>
      <c r="F28" s="17">
        <v>856.83915789974321</v>
      </c>
      <c r="G28" s="17">
        <v>889.08762838600671</v>
      </c>
      <c r="H28" s="17">
        <v>917.96624140439224</v>
      </c>
      <c r="I28" s="17">
        <v>931.06444189483011</v>
      </c>
      <c r="J28" s="17">
        <v>984.28819232113574</v>
      </c>
      <c r="K28" s="17">
        <v>1026.6079489661422</v>
      </c>
      <c r="L28" s="17">
        <v>1052.0650787184586</v>
      </c>
      <c r="M28" s="17">
        <v>1041.0083971163808</v>
      </c>
      <c r="N28" s="17">
        <v>1175.9856164767079</v>
      </c>
      <c r="O28" s="17">
        <v>1326.0286942019588</v>
      </c>
      <c r="P28" s="17">
        <v>1435.7413391554087</v>
      </c>
      <c r="Q28" s="1"/>
      <c r="R28" s="1"/>
      <c r="S28" s="1"/>
      <c r="U28" s="1"/>
      <c r="V28" s="38"/>
      <c r="W28" s="1"/>
    </row>
    <row r="29" spans="1:23" s="8" customFormat="1" ht="17.25" customHeight="1" x14ac:dyDescent="0.25">
      <c r="A29" s="20" t="s">
        <v>19</v>
      </c>
      <c r="B29" s="21">
        <v>996</v>
      </c>
      <c r="C29" s="22">
        <v>1002.8483157416193</v>
      </c>
      <c r="D29" s="22">
        <v>969.08842463928249</v>
      </c>
      <c r="E29" s="22">
        <v>949.58281647707793</v>
      </c>
      <c r="F29" s="22">
        <v>926.92498542339752</v>
      </c>
      <c r="G29" s="22">
        <v>882.77012400618526</v>
      </c>
      <c r="H29" s="22">
        <v>843.31688183362337</v>
      </c>
      <c r="I29" s="22">
        <v>830.13462388855021</v>
      </c>
      <c r="J29" s="22">
        <v>807.19688959296934</v>
      </c>
      <c r="K29" s="22">
        <v>788.70332066506842</v>
      </c>
      <c r="L29" s="22">
        <v>790.98772144625207</v>
      </c>
      <c r="M29" s="22">
        <v>793.89909991624404</v>
      </c>
      <c r="N29" s="22">
        <v>802.263630473489</v>
      </c>
      <c r="O29" s="22">
        <v>829.22481553866737</v>
      </c>
      <c r="P29" s="22">
        <v>849.03799307746033</v>
      </c>
      <c r="Q29" s="1"/>
      <c r="R29" s="1"/>
      <c r="S29" s="1"/>
      <c r="U29" s="1"/>
      <c r="V29" s="38"/>
      <c r="W29" s="1"/>
    </row>
    <row r="30" spans="1:23" ht="6" customHeight="1" x14ac:dyDescent="0.25">
      <c r="V30" s="38"/>
    </row>
    <row r="31" spans="1:23" s="8" customFormat="1" ht="19.5" customHeight="1" x14ac:dyDescent="0.25">
      <c r="A31" s="23" t="s">
        <v>20</v>
      </c>
      <c r="B31" s="24">
        <v>411</v>
      </c>
      <c r="C31" s="25">
        <v>372.6831720215705</v>
      </c>
      <c r="D31" s="25">
        <v>375.98803999529264</v>
      </c>
      <c r="E31" s="25">
        <v>377.32634376018541</v>
      </c>
      <c r="F31" s="25">
        <v>377.42169255413319</v>
      </c>
      <c r="G31" s="25">
        <v>377.63848222729212</v>
      </c>
      <c r="H31" s="25">
        <v>377.91739943499852</v>
      </c>
      <c r="I31" s="25">
        <v>378.03623090351175</v>
      </c>
      <c r="J31" s="25">
        <v>378.97752728199339</v>
      </c>
      <c r="K31" s="25">
        <v>381.01088139764943</v>
      </c>
      <c r="L31" s="25">
        <v>383.73416143465693</v>
      </c>
      <c r="M31" s="25">
        <v>387.6716293698064</v>
      </c>
      <c r="N31" s="25">
        <v>393.14013231708304</v>
      </c>
      <c r="O31" s="25">
        <v>399.5084053827959</v>
      </c>
      <c r="P31" s="25">
        <v>406.76525496588692</v>
      </c>
      <c r="Q31" s="1"/>
      <c r="R31" s="1"/>
      <c r="S31" s="1"/>
      <c r="U31" s="1"/>
      <c r="V31" s="38"/>
      <c r="W31" s="1"/>
    </row>
    <row r="32" spans="1:23" ht="6" customHeight="1" x14ac:dyDescent="0.25">
      <c r="V32" s="38"/>
    </row>
    <row r="33" spans="1:23" s="8" customFormat="1" ht="19.5" customHeight="1" x14ac:dyDescent="0.25">
      <c r="A33" s="23" t="s">
        <v>21</v>
      </c>
      <c r="B33" s="26">
        <v>1561800</v>
      </c>
      <c r="C33" s="26">
        <v>1416196.0536819678</v>
      </c>
      <c r="D33" s="26">
        <v>1227409.801123749</v>
      </c>
      <c r="E33" s="26">
        <v>1231778.6825326651</v>
      </c>
      <c r="F33" s="26">
        <v>1232089.9478703027</v>
      </c>
      <c r="G33" s="26">
        <v>1232797.655938945</v>
      </c>
      <c r="H33" s="26">
        <v>1233708.1788227186</v>
      </c>
      <c r="I33" s="26">
        <v>1234096.1031543992</v>
      </c>
      <c r="J33" s="26">
        <v>1237168.9572822198</v>
      </c>
      <c r="K33" s="26">
        <v>1243806.824728064</v>
      </c>
      <c r="L33" s="26">
        <v>1252696.9495540278</v>
      </c>
      <c r="M33" s="26">
        <v>1265550.7805835293</v>
      </c>
      <c r="N33" s="26">
        <v>1283402.6625610664</v>
      </c>
      <c r="O33" s="26">
        <v>1304191.8365390105</v>
      </c>
      <c r="P33" s="26">
        <v>1327881.7611006489</v>
      </c>
      <c r="U33" s="1"/>
      <c r="V33" s="38"/>
      <c r="W33" s="1"/>
    </row>
    <row r="34" spans="1:23" ht="6.75" customHeight="1" x14ac:dyDescent="0.25">
      <c r="V34" s="38"/>
    </row>
    <row r="35" spans="1:23" s="8" customFormat="1" ht="19.5" customHeight="1" x14ac:dyDescent="0.25">
      <c r="A35" s="23" t="s">
        <v>22</v>
      </c>
      <c r="B35" s="27">
        <v>1366179</v>
      </c>
      <c r="C35" s="26">
        <v>1371528</v>
      </c>
      <c r="D35" s="26">
        <v>1338722.0082378616</v>
      </c>
      <c r="E35" s="26">
        <v>1305951.6484896843</v>
      </c>
      <c r="F35" s="26">
        <v>1272458.6692552487</v>
      </c>
      <c r="G35" s="26">
        <v>1239062.1385486459</v>
      </c>
      <c r="H35" s="26">
        <v>1205881.0762411295</v>
      </c>
      <c r="I35" s="26">
        <v>1172239.0472073192</v>
      </c>
      <c r="J35" s="26">
        <v>1138497.1749620452</v>
      </c>
      <c r="K35" s="26">
        <v>1104915.593919042</v>
      </c>
      <c r="L35" s="26">
        <v>1071071.2447422592</v>
      </c>
      <c r="M35" s="26">
        <v>1036973.3336693555</v>
      </c>
      <c r="N35" s="26">
        <v>1002331.9205055911</v>
      </c>
      <c r="O35" s="26">
        <v>967354.96577234322</v>
      </c>
      <c r="P35" s="26">
        <v>931638.10794374533</v>
      </c>
      <c r="U35" s="1"/>
      <c r="V35" s="38"/>
      <c r="W35" s="1"/>
    </row>
    <row r="36" spans="1:23" ht="6" customHeight="1" x14ac:dyDescent="0.25">
      <c r="V36" s="38"/>
    </row>
    <row r="37" spans="1:23" s="8" customFormat="1" ht="19.5" customHeight="1" x14ac:dyDescent="0.25">
      <c r="A37" s="10" t="s">
        <v>23</v>
      </c>
      <c r="B37" s="28">
        <v>-195621</v>
      </c>
      <c r="C37" s="29">
        <v>-44668.05368196778</v>
      </c>
      <c r="D37" s="29">
        <v>111312.20711411256</v>
      </c>
      <c r="E37" s="29">
        <v>74172.965957019245</v>
      </c>
      <c r="F37" s="29">
        <v>40368.721384946024</v>
      </c>
      <c r="G37" s="29">
        <v>6264.4826097008772</v>
      </c>
      <c r="H37" s="29">
        <v>-27827.102581589017</v>
      </c>
      <c r="I37" s="29">
        <v>-61857.055947080022</v>
      </c>
      <c r="J37" s="29">
        <v>-98671.782320174621</v>
      </c>
      <c r="K37" s="29">
        <v>-138891.23080902197</v>
      </c>
      <c r="L37" s="29">
        <v>-181625.70481176861</v>
      </c>
      <c r="M37" s="29">
        <v>-228577.44691417378</v>
      </c>
      <c r="N37" s="29">
        <v>-281070.74205547536</v>
      </c>
      <c r="O37" s="29">
        <v>-336836.8707666673</v>
      </c>
      <c r="P37" s="29">
        <v>-396243.65315690357</v>
      </c>
      <c r="U37" s="1"/>
      <c r="V37" s="38"/>
      <c r="W37" s="1"/>
    </row>
    <row r="40" spans="1:23" x14ac:dyDescent="0.25">
      <c r="A40" s="30" t="s">
        <v>32</v>
      </c>
      <c r="B40" s="31">
        <v>2020</v>
      </c>
      <c r="C40" s="31">
        <v>2021</v>
      </c>
      <c r="D40" s="31">
        <v>2022</v>
      </c>
      <c r="E40" s="31">
        <v>2023</v>
      </c>
      <c r="F40" s="31">
        <v>2024</v>
      </c>
      <c r="G40" s="31">
        <v>2025</v>
      </c>
      <c r="H40" s="31">
        <v>2026</v>
      </c>
      <c r="I40" s="31">
        <v>2027</v>
      </c>
      <c r="J40" s="31">
        <v>2028</v>
      </c>
      <c r="K40" s="31">
        <v>2029</v>
      </c>
      <c r="L40" s="31">
        <v>2030</v>
      </c>
      <c r="M40" s="31">
        <v>2031</v>
      </c>
      <c r="N40" s="31">
        <v>2032</v>
      </c>
      <c r="O40" s="31">
        <v>2033</v>
      </c>
    </row>
    <row r="41" spans="1:23" ht="7.5" customHeight="1" x14ac:dyDescent="0.25"/>
    <row r="42" spans="1:23" x14ac:dyDescent="0.25">
      <c r="A42" s="32" t="s">
        <v>24</v>
      </c>
      <c r="B42" s="33">
        <v>90</v>
      </c>
      <c r="C42" s="33">
        <v>90</v>
      </c>
      <c r="D42" s="33">
        <v>90</v>
      </c>
      <c r="E42" s="33">
        <v>90</v>
      </c>
      <c r="F42" s="33">
        <v>90</v>
      </c>
      <c r="G42" s="33">
        <v>90</v>
      </c>
      <c r="H42" s="33">
        <v>90</v>
      </c>
      <c r="I42" s="33">
        <v>90</v>
      </c>
      <c r="J42" s="33">
        <v>90</v>
      </c>
      <c r="K42" s="33">
        <v>90</v>
      </c>
      <c r="L42" s="33">
        <v>90</v>
      </c>
      <c r="M42" s="33">
        <v>90</v>
      </c>
      <c r="N42" s="33">
        <v>90</v>
      </c>
      <c r="O42" s="33">
        <v>90</v>
      </c>
    </row>
    <row r="43" spans="1:23" x14ac:dyDescent="0.25">
      <c r="A43" s="34" t="s">
        <v>25</v>
      </c>
      <c r="B43" s="35">
        <v>6</v>
      </c>
      <c r="C43" s="35">
        <v>6</v>
      </c>
      <c r="D43" s="35">
        <v>6</v>
      </c>
      <c r="E43" s="35">
        <v>6</v>
      </c>
      <c r="F43" s="35">
        <v>6</v>
      </c>
      <c r="G43" s="35">
        <v>6</v>
      </c>
      <c r="H43" s="35">
        <v>6</v>
      </c>
      <c r="I43" s="35">
        <v>6</v>
      </c>
      <c r="J43" s="35">
        <v>6</v>
      </c>
      <c r="K43" s="35">
        <v>6</v>
      </c>
      <c r="L43" s="35">
        <v>6</v>
      </c>
      <c r="M43" s="35">
        <v>6</v>
      </c>
      <c r="N43" s="35">
        <v>6</v>
      </c>
      <c r="O43" s="35">
        <v>6</v>
      </c>
    </row>
    <row r="44" spans="1:23" x14ac:dyDescent="0.25">
      <c r="A44" s="34" t="s">
        <v>26</v>
      </c>
      <c r="B44" s="35">
        <v>12</v>
      </c>
      <c r="C44" s="35">
        <v>12</v>
      </c>
      <c r="D44" s="35">
        <v>12</v>
      </c>
      <c r="E44" s="35">
        <v>12</v>
      </c>
      <c r="F44" s="35">
        <v>12</v>
      </c>
      <c r="G44" s="35">
        <v>12</v>
      </c>
      <c r="H44" s="35">
        <v>12</v>
      </c>
      <c r="I44" s="35">
        <v>12</v>
      </c>
      <c r="J44" s="35">
        <v>12</v>
      </c>
      <c r="K44" s="35">
        <v>12</v>
      </c>
      <c r="L44" s="35">
        <v>12</v>
      </c>
      <c r="M44" s="35">
        <v>12</v>
      </c>
      <c r="N44" s="35">
        <v>12</v>
      </c>
      <c r="O44" s="35">
        <v>12</v>
      </c>
    </row>
    <row r="45" spans="1:23" x14ac:dyDescent="0.25">
      <c r="A45" s="34" t="s">
        <v>27</v>
      </c>
      <c r="B45" s="35">
        <v>108</v>
      </c>
      <c r="C45" s="35">
        <v>108</v>
      </c>
      <c r="D45" s="35">
        <v>108</v>
      </c>
      <c r="E45" s="35">
        <v>108</v>
      </c>
      <c r="F45" s="35">
        <v>108</v>
      </c>
      <c r="G45" s="35">
        <v>108</v>
      </c>
      <c r="H45" s="35">
        <v>108</v>
      </c>
      <c r="I45" s="35">
        <v>108</v>
      </c>
      <c r="J45" s="35">
        <v>108</v>
      </c>
      <c r="K45" s="35">
        <v>108</v>
      </c>
      <c r="L45" s="35">
        <v>108</v>
      </c>
      <c r="M45" s="35">
        <v>108</v>
      </c>
      <c r="N45" s="35">
        <v>108</v>
      </c>
      <c r="O45" s="35">
        <v>108</v>
      </c>
    </row>
    <row r="46" spans="1:23" x14ac:dyDescent="0.25">
      <c r="A46" s="34" t="s">
        <v>28</v>
      </c>
      <c r="B46" s="35">
        <v>150</v>
      </c>
      <c r="C46" s="35">
        <v>150</v>
      </c>
      <c r="D46" s="35">
        <v>150</v>
      </c>
      <c r="E46" s="35">
        <v>150</v>
      </c>
      <c r="F46" s="35">
        <v>150</v>
      </c>
      <c r="G46" s="35">
        <v>150</v>
      </c>
      <c r="H46" s="35">
        <v>150</v>
      </c>
      <c r="I46" s="35">
        <v>150</v>
      </c>
      <c r="J46" s="35">
        <v>150</v>
      </c>
      <c r="K46" s="35">
        <v>150</v>
      </c>
      <c r="L46" s="35">
        <v>150</v>
      </c>
      <c r="M46" s="35">
        <v>150</v>
      </c>
      <c r="N46" s="35">
        <v>150</v>
      </c>
      <c r="O46" s="35">
        <v>150</v>
      </c>
    </row>
    <row r="47" spans="1:23" x14ac:dyDescent="0.25">
      <c r="A47" s="34" t="s">
        <v>29</v>
      </c>
      <c r="B47" s="35">
        <v>120</v>
      </c>
      <c r="C47" s="35">
        <v>120</v>
      </c>
      <c r="D47" s="35">
        <v>120</v>
      </c>
      <c r="E47" s="35">
        <v>120</v>
      </c>
      <c r="F47" s="35">
        <v>120</v>
      </c>
      <c r="G47" s="35">
        <v>120</v>
      </c>
      <c r="H47" s="35">
        <v>120</v>
      </c>
      <c r="I47" s="35">
        <v>120</v>
      </c>
      <c r="J47" s="35">
        <v>120</v>
      </c>
      <c r="K47" s="35">
        <v>120</v>
      </c>
      <c r="L47" s="35">
        <v>120</v>
      </c>
      <c r="M47" s="35">
        <v>120</v>
      </c>
      <c r="N47" s="35">
        <v>120</v>
      </c>
      <c r="O47" s="35">
        <v>120</v>
      </c>
    </row>
    <row r="48" spans="1:23" ht="12" customHeight="1" x14ac:dyDescent="0.25">
      <c r="A48" s="36" t="s">
        <v>30</v>
      </c>
      <c r="B48" s="37">
        <v>180</v>
      </c>
      <c r="C48" s="37">
        <v>180</v>
      </c>
      <c r="D48" s="37">
        <v>180</v>
      </c>
      <c r="E48" s="37">
        <v>180</v>
      </c>
      <c r="F48" s="37">
        <v>180</v>
      </c>
      <c r="G48" s="37">
        <v>180</v>
      </c>
      <c r="H48" s="37">
        <v>180</v>
      </c>
      <c r="I48" s="37">
        <v>180</v>
      </c>
      <c r="J48" s="37">
        <v>180</v>
      </c>
      <c r="K48" s="37">
        <v>180</v>
      </c>
      <c r="L48" s="37">
        <v>180</v>
      </c>
      <c r="M48" s="37">
        <v>180</v>
      </c>
      <c r="N48" s="37">
        <v>180</v>
      </c>
      <c r="O48" s="37">
        <v>180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Liste scénario</vt:lpstr>
      <vt:lpstr>Scénario 1</vt:lpstr>
      <vt:lpstr>Scénario 3</vt:lpstr>
      <vt:lpstr>Scénario 5</vt:lpstr>
      <vt:lpstr>Scénario 6</vt:lpstr>
      <vt:lpstr>Scénario 7</vt:lpstr>
      <vt:lpstr>Scénario 9</vt:lpstr>
      <vt:lpstr>Scénario 11</vt:lpstr>
      <vt:lpstr>Scénario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VOGT</dc:creator>
  <cp:lastModifiedBy>Mathieu TRIVERY</cp:lastModifiedBy>
  <dcterms:created xsi:type="dcterms:W3CDTF">2017-03-01T15:02:53Z</dcterms:created>
  <dcterms:modified xsi:type="dcterms:W3CDTF">2019-12-19T15:52:48Z</dcterms:modified>
</cp:coreProperties>
</file>